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QUAN LY NGAN SACH\NAM 2024\CONG KHAI NGAN SACH\QUY II\"/>
    </mc:Choice>
  </mc:AlternateContent>
  <bookViews>
    <workbookView xWindow="-120" yWindow="-120" windowWidth="20640" windowHeight="11040"/>
  </bookViews>
  <sheets>
    <sheet name="Biểu số 61-CK-NSNN" sheetId="4" r:id="rId1"/>
  </sheets>
  <externalReferences>
    <externalReference r:id="rId2"/>
    <externalReference r:id="rId3"/>
  </externalReferences>
  <calcPr calcId="162913"/>
</workbook>
</file>

<file path=xl/calcChain.xml><?xml version="1.0" encoding="utf-8"?>
<calcChain xmlns="http://schemas.openxmlformats.org/spreadsheetml/2006/main">
  <c r="F12" i="4" l="1"/>
  <c r="F13" i="4"/>
  <c r="F14" i="4"/>
  <c r="F17" i="4"/>
  <c r="F19" i="4"/>
  <c r="F20" i="4"/>
  <c r="F21" i="4"/>
  <c r="F22" i="4"/>
  <c r="F23" i="4"/>
  <c r="F24" i="4"/>
  <c r="F25" i="4"/>
  <c r="F26" i="4"/>
  <c r="F27" i="4"/>
  <c r="F28" i="4"/>
  <c r="F29" i="4"/>
  <c r="F30" i="4"/>
  <c r="F31" i="4"/>
  <c r="F32" i="4"/>
  <c r="F35" i="4"/>
  <c r="F11" i="4"/>
  <c r="E12" i="4"/>
  <c r="E13" i="4"/>
  <c r="E14" i="4"/>
  <c r="E17" i="4"/>
  <c r="E18" i="4"/>
  <c r="E19" i="4"/>
  <c r="E20" i="4"/>
  <c r="E21" i="4"/>
  <c r="E22" i="4"/>
  <c r="E23" i="4"/>
  <c r="E24" i="4"/>
  <c r="E25" i="4"/>
  <c r="E26" i="4"/>
  <c r="E27" i="4"/>
  <c r="E28" i="4"/>
  <c r="E29" i="4"/>
  <c r="E30" i="4"/>
  <c r="E31" i="4"/>
  <c r="E32" i="4"/>
  <c r="E33" i="4"/>
  <c r="E34" i="4"/>
  <c r="E35" i="4"/>
  <c r="E37" i="4"/>
  <c r="E38" i="4"/>
  <c r="E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11" i="4"/>
  <c r="G41" i="4" l="1"/>
  <c r="G40" i="4"/>
  <c r="G38" i="4"/>
  <c r="G37" i="4"/>
  <c r="G35" i="4"/>
  <c r="G34" i="4"/>
  <c r="G33" i="4"/>
  <c r="G32" i="4"/>
  <c r="G31" i="4"/>
  <c r="G30" i="4"/>
  <c r="G29" i="4"/>
  <c r="G28" i="4"/>
  <c r="G27" i="4"/>
  <c r="G26" i="4"/>
  <c r="G25" i="4"/>
  <c r="G24" i="4"/>
  <c r="G23" i="4"/>
  <c r="G22" i="4"/>
  <c r="G21" i="4"/>
  <c r="G20" i="4"/>
  <c r="G19" i="4"/>
  <c r="G16" i="4"/>
  <c r="G15" i="4"/>
  <c r="G14" i="4"/>
  <c r="G17" i="4" l="1"/>
  <c r="G13" i="4"/>
  <c r="G12" i="4" s="1"/>
  <c r="G11" i="4" s="1"/>
</calcChain>
</file>

<file path=xl/sharedStrings.xml><?xml version="1.0" encoding="utf-8"?>
<sst xmlns="http://schemas.openxmlformats.org/spreadsheetml/2006/main" count="59" uniqueCount="57">
  <si>
    <t>STT</t>
  </si>
  <si>
    <t>A</t>
  </si>
  <si>
    <t>B</t>
  </si>
  <si>
    <t>I</t>
  </si>
  <si>
    <t>II</t>
  </si>
  <si>
    <t>Chi thường xuyên</t>
  </si>
  <si>
    <t>Chi trả nợ lãi các khoản do chính quyền địa phương vay</t>
  </si>
  <si>
    <t>Chi bổ sung quỹ dự trữ tài chính</t>
  </si>
  <si>
    <t>Dự phòng ngân sách</t>
  </si>
  <si>
    <t>C</t>
  </si>
  <si>
    <t>D</t>
  </si>
  <si>
    <t>UBND TỈNH ĐỒNG THÁP</t>
  </si>
  <si>
    <t>Đơn vị tính: triệu đồng</t>
  </si>
  <si>
    <t xml:space="preserve"> Chỉ tiêu</t>
  </si>
  <si>
    <t>Cùng kỳ năm trước</t>
  </si>
  <si>
    <t>3=2/1</t>
  </si>
  <si>
    <t>III</t>
  </si>
  <si>
    <t>Chi trả nợ gốc vốn vay kênh cố hóa kênh mương, cụm tuyến dân cư</t>
  </si>
  <si>
    <t>IV</t>
  </si>
  <si>
    <t>V</t>
  </si>
  <si>
    <t>Biểu số 61/CK-NSNN</t>
  </si>
  <si>
    <t>So sánh thực hiện với (%)</t>
  </si>
  <si>
    <t>Dự toán năm</t>
  </si>
  <si>
    <t>TỔNG CHI NGÂN SÁCH ĐỊA PHƯƠNG</t>
  </si>
  <si>
    <t>CHI CÂN ĐỐI NGÂN SÁCH ĐỊA PHƯƠNG (I+…+IV)</t>
  </si>
  <si>
    <t>Chi đầu tư phát triển</t>
  </si>
  <si>
    <t>Chi đầu tư cho các dự án (1)</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</si>
  <si>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</si>
  <si>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</si>
  <si>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</si>
  <si>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</si>
  <si>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</si>
  <si>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</si>
  <si>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</si>
  <si>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</si>
  <si>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</si>
  <si>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</si>
  <si>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</si>
  <si>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</si>
  <si>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bảo đảm xã hội</t>
  </si>
  <si>
    <t>Chi ANQP địa phương</t>
  </si>
  <si>
    <t>Chi khác</t>
  </si>
  <si>
    <t>VI</t>
  </si>
  <si>
    <t>Chi tạo nguồn, điều chỉnh tiền lương</t>
  </si>
  <si>
    <t>CHI TỪ NGUỒN BỔ SUNG CÓ MỤC TIÊU TỪ NGÂN SÁCH TRUNG ƯƠNG CHO NGÂN SÁCH ĐỊA PHƯƠNG</t>
  </si>
  <si>
    <t>Chương trình mục tiêu quốc gia</t>
  </si>
  <si>
    <t xml:space="preserve">Cho các chương trình dự án quan trọng vốn đầu tư </t>
  </si>
  <si>
    <t>Cho các nhiệm vụ, chính sách kinh phí thường xuyên</t>
  </si>
  <si>
    <t>CHI CHUYỂN NGUỒN NGÂN SÁCH NĂM SAU</t>
  </si>
  <si>
    <t>E</t>
  </si>
  <si>
    <t>CHI ĐẦU TƯ TỪ NGUỒN VỐN CHO VAY VỀ CHO VAY LẠI</t>
  </si>
  <si>
    <t>Dự toán năm  2024 (HĐND Tỉnh)</t>
  </si>
  <si>
    <t xml:space="preserve">       SỞ TÀI CHÍNH</t>
  </si>
  <si>
    <t>Vốn đầu tư theo ngành, lĩnh vực (vốn ngoài nước)</t>
  </si>
  <si>
    <t>ƯỚC THỰC HIỆN CHI NGÂN SÁCH NGÂN SÁCH ĐỊA PHƯƠNG 06 THÁNG ĐẦU NĂM 2024</t>
  </si>
  <si>
    <t xml:space="preserve">Ước thực hiện 06 tháng đầu năm 2024 </t>
  </si>
  <si>
    <t>(Kèm theo Quyết định số 81/QĐ-STC ngày 12/7/2024 của Sở Tài chính Đồng Tháp)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</si>
</sst>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_(&quot;$&quot;* \(#,##0.00\);_(&quot;$&quot;* &quot;-&quot;??_);_(@_)"/>
    <numFmt numFmtId="165" formatCode="_(* #,##0.00_);_(* \(#,##0.00\);_(* &quot;-&quot;??_);_(@_)"/>
    <numFmt numFmtId="166" formatCode="#,###;\-#,###;&quot;&quot;;_(@_)"/>
    <numFmt numFmtId="167" formatCode="_(* #,##0_);_(* \(#,##0\);_(* &quot;-&quot;??_);_(@_)"/>
  </numFmts>
  <fonts count="13">
    <font>
      <sz val="11"/>
      <color theme="1"/>
      <name val="Calibri"/>
      <family val="2"/>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sz val="11"/>
      <color theme="1"/>
      <name val="Calibri"/>
      <family val="2"/>
      <scheme val="minor"/>
    </font>
    <font>
      <b/>
      <sz val="11"/>
      <name val="Times New Roman"/>
      <family val="1"/>
    </font>
  </fonts>
  <fills count="2">
    <fill>
      <patternFill patternType="none"/>
    </fill>
    <fill>
      <patternFill patternType="gray125"/>
    </fill>
  </fills>
  <borders count="22">
    <border>
      <left/>
      <right/>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s>
  <cellStyleXfs count="12">
    <xf numFmtId="0" fontId="0" fillId="0" borderId="0"/>
    <xf numFmtId="165" fontId="9" fillId="0" borderId="0" applyFont="0" applyFill="0" applyBorder="0" applyAlignment="0" applyProtection="0"/>
    <xf numFmtId="164" fontId="9" fillId="0" borderId="0" applyFont="0" applyFill="0" applyBorder="0" applyAlignment="0" applyProtection="0"/>
    <xf numFmtId="166" fontId="8" fillId="0" borderId="0" applyFont="0" applyFill="0" applyBorder="0" applyAlignment="0" applyProtection="0"/>
    <xf numFmtId="0" fontId="6" fillId="0" borderId="0"/>
    <xf numFmtId="0" fontId="7" fillId="0" borderId="0"/>
    <xf numFmtId="0" fontId="2" fillId="0" borderId="0"/>
    <xf numFmtId="0" fontId="10" fillId="0" borderId="0"/>
    <xf numFmtId="0" fontId="6" fillId="0" borderId="0"/>
    <xf numFmtId="0" fontId="9" fillId="0" borderId="0"/>
    <xf numFmtId="0" fontId="1" fillId="0" borderId="0"/>
    <xf numFmtId="165" fontId="11" fillId="0" borderId="0" applyFont="0" applyFill="0" applyBorder="0" applyAlignment="0" applyProtection="0"/>
  </cellStyleXfs>
  <cellXfs count="71">
    <xf numFmtId="0" fontId="0" fillId="0" borderId="0" xfId="0"/>
    <xf numFmtId="0" fontId="4" fillId="0" borderId="0" xfId="0" applyFont="1"/>
    <xf numFmtId="0" fontId="3" fillId="0" borderId="0" xfId="0" applyFont="1"/>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vertical="top" wrapText="1"/>
    </xf>
    <xf numFmtId="3" fontId="3" fillId="0" borderId="0" xfId="0" applyNumberFormat="1" applyFont="1" applyAlignment="1">
      <alignment horizontal="left"/>
    </xf>
    <xf numFmtId="3" fontId="5" fillId="0" borderId="0" xfId="0" applyNumberFormat="1" applyFont="1"/>
    <xf numFmtId="3" fontId="5" fillId="0" borderId="0" xfId="0" applyNumberFormat="1" applyFont="1" applyAlignment="1">
      <alignment horizontal="right"/>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0" xfId="0" applyFont="1" applyAlignment="1">
      <alignment vertical="center"/>
    </xf>
    <xf numFmtId="0" fontId="3" fillId="0" borderId="11" xfId="0" applyFont="1" applyBorder="1" applyAlignment="1">
      <alignment horizontal="center" vertical="center"/>
    </xf>
    <xf numFmtId="0" fontId="3" fillId="0" borderId="0" xfId="0" applyFont="1" applyAlignment="1">
      <alignment vertical="center"/>
    </xf>
    <xf numFmtId="0" fontId="3" fillId="0" borderId="1" xfId="0" applyFont="1" applyBorder="1" applyAlignment="1">
      <alignment horizontal="left" vertical="center"/>
    </xf>
    <xf numFmtId="0" fontId="4" fillId="0" borderId="11" xfId="0" applyFont="1" applyBorder="1" applyAlignment="1">
      <alignment horizontal="center" vertical="center" wrapText="1"/>
    </xf>
    <xf numFmtId="49" fontId="4" fillId="0" borderId="1" xfId="0" applyNumberFormat="1" applyFont="1" applyBorder="1" applyAlignment="1">
      <alignment horizontal="left" vertical="center" wrapText="1" shrinkToFit="1"/>
    </xf>
    <xf numFmtId="49" fontId="4" fillId="0" borderId="1" xfId="0" applyNumberFormat="1" applyFont="1" applyBorder="1" applyAlignment="1">
      <alignment vertical="center"/>
    </xf>
    <xf numFmtId="49" fontId="4" fillId="0" borderId="1" xfId="0" applyNumberFormat="1" applyFont="1" applyBorder="1" applyAlignment="1">
      <alignmen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xf>
    <xf numFmtId="0" fontId="12" fillId="0" borderId="0" xfId="0" applyFont="1" applyAlignment="1">
      <alignment horizontal="center" vertical="top" wrapText="1"/>
    </xf>
    <xf numFmtId="3" fontId="4" fillId="0" borderId="19" xfId="0" applyNumberFormat="1" applyFont="1" applyBorder="1" applyAlignment="1">
      <alignment vertical="center"/>
    </xf>
    <xf numFmtId="3" fontId="4" fillId="0" borderId="21" xfId="0" applyNumberFormat="1" applyFont="1" applyBorder="1" applyAlignment="1">
      <alignment vertical="center"/>
    </xf>
    <xf numFmtId="3" fontId="4" fillId="0" borderId="20" xfId="0" applyNumberFormat="1" applyFont="1" applyBorder="1" applyAlignment="1">
      <alignment horizontal="right" vertical="center"/>
    </xf>
    <xf numFmtId="3" fontId="3" fillId="0" borderId="0" xfId="0" applyNumberFormat="1" applyFont="1" applyAlignment="1">
      <alignment vertical="center"/>
    </xf>
    <xf numFmtId="167" fontId="3" fillId="0" borderId="20" xfId="11" applyNumberFormat="1" applyFont="1" applyFill="1" applyBorder="1" applyAlignment="1">
      <alignment vertical="center"/>
    </xf>
    <xf numFmtId="3" fontId="4" fillId="0" borderId="0" xfId="0" applyNumberFormat="1" applyFont="1" applyAlignment="1">
      <alignment horizontal="right" vertical="center"/>
    </xf>
    <xf numFmtId="0" fontId="4" fillId="0" borderId="1" xfId="0" applyFont="1" applyBorder="1" applyAlignment="1">
      <alignment horizontal="left" vertical="center"/>
    </xf>
    <xf numFmtId="3" fontId="4" fillId="0" borderId="0" xfId="0" applyNumberFormat="1" applyFont="1" applyAlignment="1">
      <alignment vertical="center"/>
    </xf>
    <xf numFmtId="0" fontId="3" fillId="0" borderId="11" xfId="0" applyFont="1" applyBorder="1" applyAlignment="1">
      <alignment horizontal="center" vertical="center" wrapText="1"/>
    </xf>
    <xf numFmtId="49" fontId="3" fillId="0" borderId="1" xfId="0" applyNumberFormat="1" applyFont="1" applyBorder="1" applyAlignment="1">
      <alignment vertical="center"/>
    </xf>
    <xf numFmtId="0" fontId="4" fillId="0" borderId="12" xfId="0" applyFont="1" applyBorder="1" applyAlignment="1">
      <alignment horizontal="center" vertical="center" wrapText="1"/>
    </xf>
    <xf numFmtId="0" fontId="4" fillId="0" borderId="1" xfId="0" applyFont="1" applyBorder="1"/>
    <xf numFmtId="0" fontId="3" fillId="0" borderId="1" xfId="0" applyFont="1" applyBorder="1"/>
    <xf numFmtId="4" fontId="3" fillId="0" borderId="2" xfId="0" applyNumberFormat="1" applyFont="1" applyBorder="1" applyAlignment="1">
      <alignment vertical="center"/>
    </xf>
    <xf numFmtId="0" fontId="4" fillId="0" borderId="17" xfId="0" applyFont="1" applyBorder="1"/>
    <xf numFmtId="4" fontId="4" fillId="0" borderId="18" xfId="0" applyNumberFormat="1" applyFont="1" applyBorder="1" applyAlignment="1">
      <alignment vertical="center"/>
    </xf>
    <xf numFmtId="4" fontId="4" fillId="0" borderId="2" xfId="0" applyNumberFormat="1" applyFont="1" applyBorder="1" applyAlignment="1">
      <alignment vertical="center"/>
    </xf>
    <xf numFmtId="167" fontId="3" fillId="0" borderId="1" xfId="11" applyNumberFormat="1" applyFont="1" applyFill="1" applyBorder="1" applyAlignment="1">
      <alignment vertical="center"/>
    </xf>
    <xf numFmtId="0" fontId="3" fillId="0" borderId="1" xfId="0" applyFont="1" applyBorder="1" applyAlignment="1">
      <alignment horizontal="justify" wrapText="1"/>
    </xf>
    <xf numFmtId="0" fontId="3" fillId="0" borderId="1" xfId="0" applyFont="1" applyBorder="1" applyAlignment="1">
      <alignment horizontal="left" wrapText="1"/>
    </xf>
    <xf numFmtId="49" fontId="4" fillId="0" borderId="1" xfId="0" applyNumberFormat="1" applyFont="1" applyBorder="1" applyAlignment="1">
      <alignment wrapText="1"/>
    </xf>
    <xf numFmtId="0" fontId="4" fillId="0" borderId="3" xfId="0" applyFont="1" applyBorder="1" applyAlignment="1">
      <alignment wrapText="1"/>
    </xf>
    <xf numFmtId="3" fontId="4" fillId="0" borderId="0" xfId="0" applyNumberFormat="1" applyFont="1"/>
    <xf numFmtId="3" fontId="3" fillId="0" borderId="0" xfId="0" applyNumberFormat="1" applyFont="1"/>
    <xf numFmtId="0" fontId="3" fillId="0" borderId="1" xfId="0" applyFont="1" applyBorder="1" applyAlignment="1">
      <alignment wrapText="1" shrinkToFit="1"/>
    </xf>
    <xf numFmtId="167" fontId="4" fillId="0" borderId="0" xfId="11" applyNumberFormat="1" applyFont="1" applyAlignment="1">
      <alignment vertical="center"/>
    </xf>
    <xf numFmtId="167" fontId="3" fillId="0" borderId="0" xfId="11" applyNumberFormat="1" applyFont="1" applyAlignment="1">
      <alignment vertical="center"/>
    </xf>
    <xf numFmtId="167" fontId="4" fillId="0" borderId="0" xfId="11" applyNumberFormat="1" applyFont="1"/>
    <xf numFmtId="167" fontId="3" fillId="0" borderId="0" xfId="11" applyNumberFormat="1" applyFont="1"/>
    <xf numFmtId="167" fontId="4" fillId="0" borderId="17" xfId="11" applyNumberFormat="1" applyFont="1" applyBorder="1" applyAlignment="1">
      <alignment vertical="center"/>
    </xf>
    <xf numFmtId="165" fontId="4" fillId="0" borderId="17" xfId="11" applyNumberFormat="1" applyFont="1" applyBorder="1" applyAlignment="1">
      <alignment vertical="center"/>
    </xf>
    <xf numFmtId="167" fontId="4" fillId="0" borderId="1" xfId="11" applyNumberFormat="1" applyFont="1" applyBorder="1" applyAlignment="1">
      <alignment vertical="center"/>
    </xf>
    <xf numFmtId="165" fontId="4" fillId="0" borderId="1" xfId="11" applyNumberFormat="1" applyFont="1" applyBorder="1" applyAlignment="1">
      <alignment vertical="center"/>
    </xf>
    <xf numFmtId="167" fontId="3" fillId="0" borderId="1" xfId="11" applyNumberFormat="1" applyFont="1" applyBorder="1" applyAlignment="1">
      <alignment vertical="center"/>
    </xf>
    <xf numFmtId="165" fontId="3" fillId="0" borderId="1" xfId="11" applyNumberFormat="1" applyFont="1" applyBorder="1" applyAlignment="1">
      <alignment vertical="center"/>
    </xf>
    <xf numFmtId="167" fontId="4" fillId="0" borderId="3" xfId="11" applyNumberFormat="1" applyFont="1" applyBorder="1" applyAlignment="1">
      <alignment vertical="center"/>
    </xf>
    <xf numFmtId="4" fontId="4" fillId="0" borderId="4" xfId="0" applyNumberFormat="1" applyFont="1" applyBorder="1" applyAlignment="1">
      <alignment vertical="center"/>
    </xf>
    <xf numFmtId="167" fontId="4" fillId="0" borderId="2" xfId="0" applyNumberFormat="1" applyFont="1" applyBorder="1" applyAlignment="1">
      <alignment vertical="center"/>
    </xf>
    <xf numFmtId="0" fontId="12" fillId="0" borderId="0" xfId="0" applyFont="1" applyAlignment="1">
      <alignment horizontal="center" vertical="top" wrapText="1"/>
    </xf>
    <xf numFmtId="0" fontId="5" fillId="0" borderId="0" xfId="0" applyFont="1" applyAlignment="1">
      <alignment horizontal="center" vertical="top"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cellXfs>
  <cellStyles count="12">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hu%20chi%20va%20DBT%203006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U%20LIEU%20KIEU/14.%20CONG%20KHAI%20NSNN/NAM%202024/2.%20TINH%20HINH%20THUC%20HIEN%20DU%20TOAN%20BIEU%2059-60-61%20NAM%202024/FILE%20DANG%20LEN%20IDESK/Thu%20chi%20va%20DBT%203103202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 bieu do cung ky nam truoc"/>
      <sheetName val="0101-TH Thu"/>
      <sheetName val="B2-02"/>
      <sheetName val="CackhoanLoaitru"/>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Kangatang_15"/>
      <sheetName val="Kangatang_16"/>
      <sheetName val="Kangatang_17"/>
      <sheetName val="Kangatang_18"/>
      <sheetName val="Kangatang_19"/>
      <sheetName val="Kangatang_20"/>
      <sheetName val="Kangatang_21"/>
      <sheetName val="Kangatang_22"/>
      <sheetName val="Kangatang_23"/>
      <sheetName val="Kangatang_24"/>
      <sheetName val="Kangatang_25"/>
      <sheetName val="Kangatang_26"/>
      <sheetName val="Kangatang_27"/>
      <sheetName val="Kangatang_28"/>
      <sheetName val="Kangatang_29"/>
      <sheetName val="Kangatang_30"/>
      <sheetName val="Kangatang_31"/>
      <sheetName val="Kangatang_32"/>
      <sheetName val="Kangatang_33"/>
      <sheetName val="Kangatang_34"/>
      <sheetName val="Kangatang_35"/>
      <sheetName val="Kangatang_36"/>
      <sheetName val="Kangatang_37"/>
      <sheetName val="Kangatang_38"/>
      <sheetName val="Kangatang_39"/>
      <sheetName val="Kangatang_40"/>
      <sheetName val="Kangatang_41"/>
      <sheetName val="Kangatang_42"/>
      <sheetName val="Kangatang_43"/>
      <sheetName val="Kangatang_44"/>
      <sheetName val="Kangatang_45"/>
      <sheetName val="Kangatang_46"/>
      <sheetName val="Kangatang_47"/>
      <sheetName val="Kangatang_48"/>
      <sheetName val="Kangatang_49"/>
      <sheetName val="Kangatang_50"/>
      <sheetName val="Kangatang_51"/>
      <sheetName val="Kangatang_52"/>
      <sheetName val="Kangatang_53"/>
      <sheetName val="Kangatang_54"/>
      <sheetName val="Kangatang_55"/>
      <sheetName val="Kangatang_56"/>
      <sheetName val="Kangatang_57"/>
      <sheetName val="Kangatang_58"/>
      <sheetName val="Kangatang_59"/>
      <sheetName val="Kangatang_60"/>
      <sheetName val="Kangatang_61"/>
      <sheetName val="Kangatang_62"/>
      <sheetName val="Kangatang_63"/>
      <sheetName val="Kangatang_64"/>
      <sheetName val="Kangatang_65"/>
      <sheetName val="Kangatang_66"/>
      <sheetName val="Kangatang_67"/>
      <sheetName val="Kangatang_68"/>
      <sheetName val="Kangatang_69"/>
      <sheetName val="Kangatang_70"/>
      <sheetName val="Kangatang_71"/>
      <sheetName val="Kangatang_72"/>
      <sheetName val="Kangatang_73"/>
      <sheetName val="Kangatang_74"/>
      <sheetName val="Kangatang_75"/>
      <sheetName val="Kangatang_76"/>
      <sheetName val="Kangatang_77"/>
      <sheetName val="Kangatang_78"/>
      <sheetName val="Kangatang_79"/>
      <sheetName val="Kangatang_80"/>
      <sheetName val="Kangatang_81"/>
      <sheetName val="Kangatang_82"/>
      <sheetName val="Kangatang_83"/>
      <sheetName val="Kangatang_84"/>
      <sheetName val="Kangatang_85"/>
      <sheetName val="Kangatang_86"/>
      <sheetName val="Kangatang_87"/>
      <sheetName val="Kangatang_88"/>
      <sheetName val="Kangatang_89"/>
      <sheetName val="Kangatang_90"/>
      <sheetName val="Kangatang_91"/>
      <sheetName val="Kangatang_92"/>
      <sheetName val="Kangatang_93"/>
      <sheetName val="Kangatang_94"/>
      <sheetName val="Kangatang_95"/>
      <sheetName val="Kangatang_96"/>
      <sheetName val="Kangatang_97"/>
      <sheetName val="Kangatang_98"/>
      <sheetName val="Kangatang_99"/>
      <sheetName val="Kangatang_100"/>
      <sheetName val="Kangatang_101"/>
      <sheetName val="Kangatang_102"/>
      <sheetName val="Kangatang_103"/>
      <sheetName val="Kangatang_104"/>
      <sheetName val="Kangatang_105"/>
      <sheetName val="Kangatang_106"/>
      <sheetName val="Kangatang_107"/>
      <sheetName val="Kangatang_108"/>
      <sheetName val="Kangatang_109"/>
      <sheetName val="Kangatang_110"/>
      <sheetName val="Kangatang_111"/>
      <sheetName val="Kangatang_112"/>
      <sheetName val="Kangatang_113"/>
      <sheetName val="Kangatang_114"/>
      <sheetName val="Kangatang_115"/>
      <sheetName val="Kangatang_116"/>
      <sheetName val="Kangatang_117"/>
      <sheetName val="Kangatang_118"/>
      <sheetName val="Kangatang_119"/>
      <sheetName val="Kangatang_120"/>
      <sheetName val="Kangatang_121"/>
      <sheetName val="Kangatang_122"/>
      <sheetName val="Kangatang_123"/>
      <sheetName val="Kangatang_124"/>
      <sheetName val="Kangatang_125"/>
      <sheetName val="Kangatang_126"/>
      <sheetName val="Kangatang_127"/>
      <sheetName val="Kangatang_128"/>
      <sheetName val="Kangatang_129"/>
      <sheetName val="Kangatang_130"/>
      <sheetName val="Kangatang_131"/>
      <sheetName val="Kangatang_132"/>
      <sheetName val="Kangatang_133"/>
      <sheetName val="Kangatang_134"/>
      <sheetName val="Kangatang_135"/>
      <sheetName val="Kangatang_136"/>
      <sheetName val="Kangatang_137"/>
      <sheetName val="Kangatang_138"/>
      <sheetName val="Kangatang_139"/>
      <sheetName val="Kangatang_140"/>
      <sheetName val="Kangatang_141"/>
      <sheetName val="Kangatang_142"/>
      <sheetName val="Kangatang_143"/>
      <sheetName val="Kangatang_144"/>
      <sheetName val="Kangatang_145"/>
      <sheetName val="Kangatang_146"/>
      <sheetName val="Kangatang_147"/>
      <sheetName val="Kangatang_148"/>
      <sheetName val="Kangatang_149"/>
      <sheetName val="Kangatang_150"/>
      <sheetName val="Kangatang_151"/>
      <sheetName val="Kangatang_152"/>
      <sheetName val="Kangatang_153"/>
      <sheetName val="Kangatang_154"/>
      <sheetName val="Kangatang_155"/>
      <sheetName val="Kangatang_156"/>
      <sheetName val="Kangatang_157"/>
      <sheetName val="Kangatang_158"/>
      <sheetName val="Kangatang_159"/>
      <sheetName val="Kangatang_160"/>
      <sheetName val="Kangatang_161"/>
      <sheetName val="Kangatang_162"/>
      <sheetName val="Kangatang_163"/>
      <sheetName val="Kangatang_164"/>
      <sheetName val="Kangatang_165"/>
      <sheetName val="Kangatang_166"/>
      <sheetName val="Kangatang_167"/>
      <sheetName val="Kangatang_168"/>
      <sheetName val="Kangatang_169"/>
      <sheetName val="Kangatang_170"/>
      <sheetName val="Kangatang_171"/>
      <sheetName val="Kangatang_172"/>
      <sheetName val="Kangatang_173"/>
      <sheetName val="Kangatang_174"/>
      <sheetName val="Kangatang_175"/>
      <sheetName val="Kangatang_176"/>
      <sheetName val="Kangatang_177"/>
      <sheetName val="Kangatang_178"/>
      <sheetName val="Kangatang_179"/>
      <sheetName val="Kangatang_180"/>
      <sheetName val="Kangatang_181"/>
      <sheetName val="Kangatang_182"/>
      <sheetName val="Kangatang_183"/>
      <sheetName val="Kangatang_184"/>
      <sheetName val="Kangatang_185"/>
      <sheetName val="Kangatang_186"/>
      <sheetName val="Kangatang_187"/>
      <sheetName val="Kangatang_188"/>
      <sheetName val="Kangatang_189"/>
      <sheetName val="Kangatang_190"/>
      <sheetName val="Kangatang_191"/>
      <sheetName val="Kangatang_192"/>
      <sheetName val="Kangatang_193"/>
      <sheetName val="Kangatang_194"/>
      <sheetName val="Kangatang_195"/>
      <sheetName val="Kangatang_196"/>
      <sheetName val="Kangatang_197"/>
      <sheetName val="Kangatang_198"/>
      <sheetName val="Kangatang_200"/>
      <sheetName val="Kangatang_201"/>
      <sheetName val="Kangatang_202"/>
      <sheetName val="Kangatang_203"/>
      <sheetName val="Kangatang_204"/>
      <sheetName val="Kangatang_206"/>
      <sheetName val="Kangatang_207"/>
      <sheetName val="Kangatang_209"/>
      <sheetName val="Kangatang_210"/>
      <sheetName val="Kangatang_211"/>
      <sheetName val="Kangatang_212"/>
      <sheetName val="Kangatang_213"/>
      <sheetName val="Kangatang_214"/>
      <sheetName val="Kangatang_215"/>
      <sheetName val="Kangatang_216"/>
      <sheetName val="Kangatang_217"/>
      <sheetName val="Kangatang_218"/>
      <sheetName val="Kangatang_219"/>
      <sheetName val="Kangatang_220"/>
      <sheetName val="Kangatang_221"/>
      <sheetName val="Kangatang_222"/>
      <sheetName val="Kangatang_223"/>
      <sheetName val="Kangatang_224"/>
      <sheetName val="Kangatang_225"/>
      <sheetName val="Kangatang_226"/>
      <sheetName val="Kangatang_227"/>
      <sheetName val="Kangatang_229"/>
      <sheetName val="Kangatang_232"/>
      <sheetName val="Kangatang_233"/>
      <sheetName val="Kangatang_235"/>
      <sheetName val="Kangatang_236"/>
      <sheetName val="Kangatang_237"/>
      <sheetName val="Kangatang_238"/>
      <sheetName val="Kangatang_199"/>
      <sheetName val="Kangatang_205"/>
      <sheetName val="Kangatang_208"/>
      <sheetName val="Kangatang_228"/>
      <sheetName val="Kangatang_230"/>
      <sheetName val="Kangatang_231"/>
      <sheetName val="Kangatang_234"/>
      <sheetName val="Kangatang_239"/>
      <sheetName val="Kangatang_240"/>
      <sheetName val="Kangatang_241"/>
      <sheetName val="Kangatang_242"/>
      <sheetName val="Kangatang_243"/>
      <sheetName val="Kangatang_244"/>
      <sheetName val="Kangatang_245"/>
      <sheetName val="Kangatang_246"/>
      <sheetName val="Kangatang_247"/>
      <sheetName val="Kangatang_248"/>
      <sheetName val="Kangatang_249"/>
      <sheetName val="Kangatang_250"/>
      <sheetName val="Kangatang_251"/>
      <sheetName val="Kangatang_252"/>
      <sheetName val="Kangatang_253"/>
      <sheetName val="Kangatang_254"/>
      <sheetName val="Kangatang_255"/>
      <sheetName val="Kangatang_256"/>
      <sheetName val="Kangatang_257"/>
      <sheetName val="Kangatang_258"/>
      <sheetName val="Kangatang_259"/>
      <sheetName val="Kangatang_260"/>
      <sheetName val="Kangatang_261"/>
      <sheetName val="Kangatang_262"/>
      <sheetName val="Kangatang_263"/>
      <sheetName val="Kangatang_264"/>
      <sheetName val="Kangatang_265"/>
      <sheetName val="Kangatang_266"/>
      <sheetName val="Kangatang_267"/>
      <sheetName val="Kangatang_268"/>
      <sheetName val="Kangatang_269"/>
      <sheetName val="Kangatang_270"/>
      <sheetName val="Kangatang_271"/>
      <sheetName val="Kangatang_272"/>
      <sheetName val="Kangatang_273"/>
      <sheetName val="Kangatang_274"/>
      <sheetName val="Kangatang_275"/>
      <sheetName val="Kangatang_276"/>
      <sheetName val="Kangatang_277"/>
      <sheetName val="Kangatang_278"/>
      <sheetName val="Kangatang_279"/>
      <sheetName val="Kangatang_280"/>
      <sheetName val="Kangatang_281"/>
      <sheetName val="Kangatang_282"/>
      <sheetName val="Kangatang_283"/>
      <sheetName val="Kangatang_284"/>
      <sheetName val="Kangatang_285"/>
      <sheetName val="Kangatang_286"/>
      <sheetName val="Kangatang_287"/>
      <sheetName val="Kangatang_288"/>
      <sheetName val="Kangatang_289"/>
      <sheetName val="Kangatang_290"/>
      <sheetName val="Kangatang_291"/>
      <sheetName val="Kangatang_292"/>
      <sheetName val="Kangatang_293"/>
      <sheetName val="Kangatang_294"/>
      <sheetName val="Kangatang_295"/>
      <sheetName val="Kangatang_296"/>
      <sheetName val="Kangatang_297"/>
      <sheetName val="Kangatang_298"/>
      <sheetName val="Kangatang_299"/>
      <sheetName val="Kangatang_300"/>
      <sheetName val="Kangatang_301"/>
      <sheetName val="Kangatang_302"/>
      <sheetName val="Kangatang_303"/>
      <sheetName val="Kangatang_304"/>
      <sheetName val="Kangatang_305"/>
      <sheetName val="Kangatang_306"/>
      <sheetName val="Kangatang_307"/>
      <sheetName val="Kangatang_308"/>
      <sheetName val="Kangatang_309"/>
      <sheetName val="Kangatang_310"/>
      <sheetName val="Kangatang_311"/>
      <sheetName val="Kangatang_312"/>
      <sheetName val="Kangatang_313"/>
      <sheetName val="Kangatang_314"/>
      <sheetName val="Kangatang_315"/>
      <sheetName val="Kangatang_316"/>
      <sheetName val="Kangatang_317"/>
      <sheetName val="Kangatang_318"/>
      <sheetName val="Kangatang_319"/>
      <sheetName val="Kangatang_320"/>
      <sheetName val="Kangatang_321"/>
      <sheetName val="Kangatang_322"/>
      <sheetName val="Kangatang_323"/>
      <sheetName val="Kangatang_324"/>
      <sheetName val="Kangatang_325"/>
      <sheetName val="Kangatang_326"/>
      <sheetName val="Kangatang_327"/>
      <sheetName val="Kangatang_328"/>
      <sheetName val="Kangatang_329"/>
      <sheetName val="Kangatang_330"/>
      <sheetName val="Kangatang_331"/>
      <sheetName val="Kangatang_332"/>
      <sheetName val="Kangatang_333"/>
      <sheetName val="Kangatang_334"/>
      <sheetName val="Kangatang_335"/>
      <sheetName val="Kangatang_336"/>
      <sheetName val="Kangatang_337"/>
      <sheetName val="Kangatang_338"/>
      <sheetName val="Kangatang_339"/>
      <sheetName val="Kangatang_340"/>
      <sheetName val="Kangatang_341"/>
      <sheetName val="Kangatang_342"/>
      <sheetName val="Kangatang_343"/>
      <sheetName val="Kangatang_344"/>
      <sheetName val="Kangatang_345"/>
      <sheetName val="Kangatang_346"/>
      <sheetName val="Kangatang_347"/>
      <sheetName val="Kangatang_348"/>
      <sheetName val="Kangatang_349"/>
      <sheetName val="Kangatang_350"/>
      <sheetName val="Kangatang_351"/>
      <sheetName val="Kangatang_352"/>
      <sheetName val="Kangatang_353"/>
      <sheetName val="Kangatang_354"/>
      <sheetName val="Kangatang_355"/>
      <sheetName val="Kangatang_356"/>
      <sheetName val="Kangatang_357"/>
      <sheetName val="Kangatang_358"/>
      <sheetName val="Kangatang_359"/>
      <sheetName val="Kangatang_360"/>
      <sheetName val="Kangatang_361"/>
      <sheetName val="Kangatang_362"/>
      <sheetName val="Kangatang_363"/>
      <sheetName val="Kangatang_364"/>
      <sheetName val="Kangatang_365"/>
      <sheetName val="Kangatang_366"/>
      <sheetName val="Kangatang_367"/>
      <sheetName val="Kangatang_368"/>
      <sheetName val="Kangatang_369"/>
      <sheetName val="Kangatang_370"/>
      <sheetName val="Kangatang_371"/>
      <sheetName val="Kangatang_372"/>
      <sheetName val="Kangatang_373"/>
      <sheetName val="Kangatang_374"/>
      <sheetName val="Kangatang_375"/>
      <sheetName val="Kangatang_376"/>
      <sheetName val="Kangatang_377"/>
      <sheetName val="Kangatang_378"/>
      <sheetName val="Kangatang_379"/>
      <sheetName val="Kangatang_380"/>
      <sheetName val="Kangatang_381"/>
      <sheetName val="Kangatang_382"/>
      <sheetName val="Kangatang_383"/>
      <sheetName val="Kangatang_384"/>
      <sheetName val="Kangatang_385"/>
      <sheetName val="Kangatang_386"/>
      <sheetName val="Kangatang_387"/>
      <sheetName val="Kangatang_388"/>
      <sheetName val="Kangatang_389"/>
      <sheetName val="Kangatang_390"/>
      <sheetName val="Kangatang_391"/>
      <sheetName val="Kangatang_392"/>
      <sheetName val="Kangatang_393"/>
      <sheetName val="Kangatang_394"/>
      <sheetName val="Kangatang_395"/>
      <sheetName val="Kangatang_396"/>
      <sheetName val="Kangatang_397"/>
      <sheetName val="Kangatang_398"/>
      <sheetName val="Kangatang_399"/>
      <sheetName val="Kangatang_400"/>
      <sheetName val="Kangatang_401"/>
      <sheetName val="Kangatang_402"/>
      <sheetName val="Kangatang_403"/>
      <sheetName val="Kangatang_404"/>
      <sheetName val="Kangatang_405"/>
      <sheetName val="Kangatang_406"/>
      <sheetName val="Kangatang_407"/>
      <sheetName val="Kangatang_408"/>
      <sheetName val="Kangatang_409"/>
      <sheetName val="Kangatang_410"/>
      <sheetName val="Kangatang_411"/>
      <sheetName val="Kangatang_412"/>
      <sheetName val="Kangatang_413"/>
      <sheetName val="Kangatang_414"/>
      <sheetName val="Kangatang_415"/>
      <sheetName val="Kangatang_416"/>
      <sheetName val="Kangatang_417"/>
      <sheetName val="Kangatang_418"/>
      <sheetName val="Kangatang_419"/>
      <sheetName val="Kangatang_420"/>
      <sheetName val="Kangatang_421"/>
      <sheetName val="Kangatang_422"/>
      <sheetName val="Kangatang_423"/>
      <sheetName val="Kangatang_424"/>
      <sheetName val="Kangatang_425"/>
      <sheetName val="Kangatang_426"/>
      <sheetName val="Kangatang_427"/>
      <sheetName val="Kangatang_428"/>
      <sheetName val="Kangatang_429"/>
      <sheetName val="Kangatang_430"/>
      <sheetName val="Kangatang_431"/>
      <sheetName val="Kangatang_432"/>
      <sheetName val="Kangatang_433"/>
      <sheetName val="Kangatang_434"/>
      <sheetName val="Kangatang_435"/>
      <sheetName val="Kangatang_436"/>
      <sheetName val="Kangatang_437"/>
      <sheetName val="Kangatang_438"/>
      <sheetName val="Kangatang_439"/>
      <sheetName val="Kangatang_440"/>
      <sheetName val="Kangatang_441"/>
      <sheetName val="Kangatang_442"/>
      <sheetName val="Kangatang_443"/>
      <sheetName val="Kangatang_444"/>
      <sheetName val="Kangatang_445"/>
      <sheetName val="Kangatang_446"/>
      <sheetName val="Kangatang_447"/>
      <sheetName val="Kangatang_448"/>
      <sheetName val="Kangatang_449"/>
      <sheetName val="Kangatang_450"/>
      <sheetName val="Kangatang_451"/>
      <sheetName val="Kangatang_452"/>
      <sheetName val="Kangatang_453"/>
      <sheetName val="Kangatang_454"/>
      <sheetName val="Kangatang_455"/>
      <sheetName val="Kangatang_456"/>
      <sheetName val="Kangatang_457"/>
      <sheetName val="Kangatang_458"/>
      <sheetName val="Kangatang_459"/>
      <sheetName val="Kangatang_460"/>
      <sheetName val="Kangatang_461"/>
      <sheetName val="Kangatang_462"/>
      <sheetName val="Kangatang_463"/>
      <sheetName val="Kangatang_464"/>
      <sheetName val="Kangatang_465"/>
      <sheetName val="Kangatang_466"/>
      <sheetName val="Kangatang_467"/>
      <sheetName val="Kangatang_468"/>
      <sheetName val="Kangatang_469"/>
      <sheetName val="Kangatang_470"/>
      <sheetName val="Kangatang_471"/>
      <sheetName val="Kangatang_472"/>
      <sheetName val="Kangatang_473"/>
      <sheetName val="Kangatang_474"/>
      <sheetName val="Kangatang_475"/>
      <sheetName val="Kangatang_476"/>
      <sheetName val="Kangatang_477"/>
      <sheetName val="Kangatang_478"/>
      <sheetName val="Kangatang_479"/>
      <sheetName val="Kangatang_480"/>
      <sheetName val="Kangatang_481"/>
      <sheetName val="Kangatang_482"/>
      <sheetName val="Kangatang_483"/>
      <sheetName val="Kangatang_484"/>
      <sheetName val="Kangatang_485"/>
      <sheetName val="Kangatang_486"/>
      <sheetName val="Kangatang_487"/>
      <sheetName val="Kangatang_488"/>
      <sheetName val="Kangatang_489"/>
      <sheetName val="Kangatang_490"/>
      <sheetName val="Kangatang_491"/>
      <sheetName val="Kangatang_492"/>
      <sheetName val="Kangatang_493"/>
      <sheetName val="Kangatang_494"/>
      <sheetName val="Kangatang_495"/>
      <sheetName val="Kangatang_496"/>
      <sheetName val="Kangatang_497"/>
      <sheetName val="Kangatang_498"/>
      <sheetName val="Kangatang_499"/>
      <sheetName val="Kangatang_500"/>
      <sheetName val="Kangatang_501"/>
      <sheetName val="Kangatang_502"/>
      <sheetName val="Kangatang_503"/>
      <sheetName val="Kangatang_504"/>
      <sheetName val="Kangatang_505"/>
      <sheetName val="Kangatang_506"/>
      <sheetName val="Kangatang_507"/>
      <sheetName val="Kangatang_508"/>
      <sheetName val="Kangatang_509"/>
      <sheetName val="Kangatang_510"/>
      <sheetName val="Kangatang_511"/>
      <sheetName val="Kangatang_512"/>
      <sheetName val="Kangatang_513"/>
      <sheetName val="Kangatang_514"/>
      <sheetName val="Kangatang_515"/>
      <sheetName val="Kangatang_516"/>
      <sheetName val="Kangatang_517"/>
      <sheetName val="thu noi dia(BTC)"/>
      <sheetName val="SoSanhThucHienThu (2)"/>
      <sheetName val="mau 59 CD quy "/>
      <sheetName val="mau 60 Thu quy"/>
      <sheetName val="010.1"/>
      <sheetName val="010.2"/>
      <sheetName val="010.3"/>
      <sheetName val="mau 34 DT CD NGUON"/>
      <sheetName val="mau 36DT chi NSDP"/>
      <sheetName val="mau 39 chi DT"/>
      <sheetName val="mau 40 chi TX"/>
      <sheetName val="mau 41 ty le %"/>
      <sheetName val="mau 42 DT thu bs chi cd"/>
      <sheetName val="mau 35 thu DT thu"/>
      <sheetName val="MAU 37 DT chi Tinh"/>
      <sheetName val="mau 46 DT CD NSDP"/>
      <sheetName val="mau 33 CD NSDP"/>
      <sheetName val="mau 66 QT chi NS tinh"/>
      <sheetName val="mau 61 Chi quy"/>
      <sheetName val="thu noi dia(HĐND)(btc)"/>
      <sheetName val="thu noi dia(HĐND)"/>
      <sheetName val="Chi huyen 31-12-2022"/>
      <sheetName val="Thu huyen 31-12-2022"/>
      <sheetName val="Thu 2024"/>
      <sheetName val="Thu 30-06-2024"/>
      <sheetName val="0105-TH chi"/>
      <sheetName val="B5-01 (NST)"/>
      <sheetName val="B5-01(NSH)"/>
      <sheetName val="B5-01 (xa)"/>
      <sheetName val="B5-03 (tinh)"/>
      <sheetName val="B5-03 (huyen)"/>
      <sheetName val="B5-03(xa)"/>
      <sheetName val="CT MTQG"/>
      <sheetName val="Chi"/>
      <sheetName val="Chi (HĐND)"/>
      <sheetName val="Chi 2024"/>
      <sheetName val="Chi 30-06-2024"/>
      <sheetName val="Bao cao (Qmoi)"/>
      <sheetName val="thu"/>
      <sheetName val="Bao cao (1)"/>
      <sheetName val="Phan tich"/>
      <sheetName val="Bao cao"/>
      <sheetName val="Chi (HĐND) (ko ke chuyen nguon)"/>
      <sheetName val="Chi (A-B-C)"/>
      <sheetName val="Chi (A-B-C) ko ke chi DTPT khac"/>
      <sheetName val="Sheet1"/>
      <sheetName val="Sheet2"/>
      <sheetName val="ve bieu do nam (huyen NSN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row r="11">
          <cell r="C11">
            <v>19035463.362</v>
          </cell>
          <cell r="D11">
            <v>9049991.1938240007</v>
          </cell>
          <cell r="E11">
            <v>47.542794318788488</v>
          </cell>
          <cell r="F11">
            <v>98.786522425701563</v>
          </cell>
        </row>
        <row r="12">
          <cell r="C12">
            <v>17046487.362</v>
          </cell>
          <cell r="D12">
            <v>7229477.2803240009</v>
          </cell>
          <cell r="E12">
            <v>42.410363653217722</v>
          </cell>
          <cell r="F12">
            <v>104.51942220697397</v>
          </cell>
        </row>
        <row r="13">
          <cell r="C13">
            <v>5331240.1620000005</v>
          </cell>
          <cell r="D13">
            <v>2765000.2816219996</v>
          </cell>
          <cell r="E13">
            <v>51.864110368359718</v>
          </cell>
          <cell r="F13">
            <v>100.22063924643693</v>
          </cell>
        </row>
        <row r="14">
          <cell r="C14">
            <v>5331240.1620000005</v>
          </cell>
          <cell r="D14">
            <v>2679500.2816219996</v>
          </cell>
          <cell r="E14">
            <v>50.260355943461988</v>
          </cell>
          <cell r="F14">
            <v>99.177827002188522</v>
          </cell>
        </row>
        <row r="15">
          <cell r="C15">
            <v>0</v>
          </cell>
          <cell r="D15">
            <v>0</v>
          </cell>
        </row>
        <row r="16">
          <cell r="C16"/>
          <cell r="D16">
            <v>85500</v>
          </cell>
        </row>
        <row r="17">
          <cell r="C17">
            <v>10664979</v>
          </cell>
          <cell r="D17">
            <v>4460930.188124001</v>
          </cell>
          <cell r="E17">
            <v>41.827838461979169</v>
          </cell>
          <cell r="F17">
            <v>108.21148036445814</v>
          </cell>
        </row>
        <row r="18">
          <cell r="C18"/>
          <cell r="D18"/>
          <cell r="E18"/>
        </row>
        <row r="19">
          <cell r="C19">
            <v>4797946</v>
          </cell>
          <cell r="D19">
            <v>1966104.3312970002</v>
          </cell>
          <cell r="E19">
            <v>40.978042089198176</v>
          </cell>
          <cell r="F19">
            <v>115.18005660664681</v>
          </cell>
        </row>
        <row r="20">
          <cell r="C20">
            <v>31218</v>
          </cell>
          <cell r="D20">
            <v>10663.550331</v>
          </cell>
          <cell r="E20">
            <v>34.158339198539309</v>
          </cell>
          <cell r="F20">
            <v>101.1274354319214</v>
          </cell>
        </row>
        <row r="21">
          <cell r="C21">
            <v>828538</v>
          </cell>
          <cell r="D21">
            <v>453227.10142999998</v>
          </cell>
          <cell r="E21">
            <v>54.70202953032932</v>
          </cell>
          <cell r="F21">
            <v>125.67993424957223</v>
          </cell>
        </row>
        <row r="22">
          <cell r="C22">
            <v>91888</v>
          </cell>
          <cell r="D22">
            <v>44517.667128000001</v>
          </cell>
          <cell r="E22">
            <v>48.447748485112314</v>
          </cell>
          <cell r="F22">
            <v>97.258824228506796</v>
          </cell>
        </row>
        <row r="23">
          <cell r="C23">
            <v>50073</v>
          </cell>
          <cell r="D23">
            <v>12653.319610999999</v>
          </cell>
          <cell r="E23">
            <v>25.269745393725156</v>
          </cell>
          <cell r="F23">
            <v>109.92285255946808</v>
          </cell>
        </row>
        <row r="24">
          <cell r="C24">
            <v>53202</v>
          </cell>
          <cell r="D24">
            <v>22963.201088000002</v>
          </cell>
          <cell r="E24">
            <v>43.162289177098607</v>
          </cell>
          <cell r="F24">
            <v>124.48101350628853</v>
          </cell>
        </row>
        <row r="25">
          <cell r="C25">
            <v>151965</v>
          </cell>
          <cell r="D25">
            <v>40348.366288000005</v>
          </cell>
          <cell r="E25">
            <v>26.551091559240618</v>
          </cell>
          <cell r="F25">
            <v>105.7954186933715</v>
          </cell>
        </row>
        <row r="26">
          <cell r="C26">
            <v>2068979</v>
          </cell>
          <cell r="D26">
            <v>439962.97782200004</v>
          </cell>
          <cell r="E26">
            <v>21.264738686182895</v>
          </cell>
          <cell r="F26">
            <v>73.080124338575033</v>
          </cell>
        </row>
        <row r="27">
          <cell r="C27">
            <v>1570458</v>
          </cell>
          <cell r="D27">
            <v>954691.4041269999</v>
          </cell>
          <cell r="E27">
            <v>60.790635860812571</v>
          </cell>
          <cell r="F27">
            <v>119.15284891381694</v>
          </cell>
        </row>
        <row r="28">
          <cell r="C28">
            <v>601385</v>
          </cell>
          <cell r="D28">
            <v>302524.52291299996</v>
          </cell>
          <cell r="E28">
            <v>50.304633955452829</v>
          </cell>
          <cell r="F28">
            <v>103.242573056187</v>
          </cell>
        </row>
        <row r="29">
          <cell r="C29">
            <v>367327</v>
          </cell>
          <cell r="D29">
            <v>200905.29878099999</v>
          </cell>
          <cell r="E29">
            <v>54.693855551320759</v>
          </cell>
          <cell r="F29">
            <v>99.905936116425721</v>
          </cell>
        </row>
        <row r="30">
          <cell r="C30">
            <v>52000</v>
          </cell>
          <cell r="D30">
            <v>12368.447307999999</v>
          </cell>
          <cell r="E30">
            <v>23.785475592307691</v>
          </cell>
          <cell r="F30">
            <v>37.453414816618128</v>
          </cell>
        </row>
        <row r="31">
          <cell r="C31">
            <v>3000</v>
          </cell>
          <cell r="D31">
            <v>1546.8105780000001</v>
          </cell>
          <cell r="E31"/>
          <cell r="F31">
            <v>4.611441539369209</v>
          </cell>
        </row>
        <row r="32">
          <cell r="C32">
            <v>2000</v>
          </cell>
          <cell r="D32">
            <v>2000</v>
          </cell>
          <cell r="E32">
            <v>100</v>
          </cell>
          <cell r="F32">
            <v>100</v>
          </cell>
        </row>
        <row r="33">
          <cell r="C33">
            <v>327869</v>
          </cell>
          <cell r="D33">
            <v>0</v>
          </cell>
          <cell r="E33"/>
        </row>
        <row r="34">
          <cell r="C34">
            <v>717399.2</v>
          </cell>
          <cell r="D34">
            <v>0</v>
          </cell>
          <cell r="E34"/>
        </row>
        <row r="35">
          <cell r="C35">
            <v>1988976</v>
          </cell>
          <cell r="D35">
            <v>1032712.1658510001</v>
          </cell>
          <cell r="E35">
            <v>51.921801261101194</v>
          </cell>
          <cell r="F35">
            <v>80.465935479009929</v>
          </cell>
        </row>
        <row r="36">
          <cell r="C36">
            <v>132921</v>
          </cell>
          <cell r="D36">
            <v>29600.353999999999</v>
          </cell>
        </row>
        <row r="37">
          <cell r="C37">
            <v>1596570</v>
          </cell>
          <cell r="D37">
            <v>909435.91382100002</v>
          </cell>
          <cell r="E37">
            <v>56.961856593885642</v>
          </cell>
        </row>
        <row r="38">
          <cell r="C38">
            <v>174485</v>
          </cell>
          <cell r="D38">
            <v>8675.8980300000003</v>
          </cell>
          <cell r="E38">
            <v>4.9722887526148378</v>
          </cell>
        </row>
        <row r="39">
          <cell r="C39">
            <v>85000</v>
          </cell>
          <cell r="D39">
            <v>85000</v>
          </cell>
        </row>
        <row r="40">
          <cell r="C40"/>
          <cell r="D40">
            <v>6456.1342130000003</v>
          </cell>
        </row>
        <row r="41">
          <cell r="C41"/>
          <cell r="D41">
            <v>781345.61343600019</v>
          </cell>
        </row>
        <row r="42">
          <cell r="C42">
            <v>0</v>
          </cell>
          <cell r="D42">
            <v>0</v>
          </cell>
        </row>
      </sheetData>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 bieu do cung ky nam truoc"/>
      <sheetName val="0101-TH Thu"/>
      <sheetName val="B2-02"/>
      <sheetName val="CackhoanLoaitru"/>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Kangatang_15"/>
      <sheetName val="Kangatang_16"/>
      <sheetName val="Kangatang_17"/>
      <sheetName val="Kangatang_18"/>
      <sheetName val="Kangatang_19"/>
      <sheetName val="Kangatang_20"/>
      <sheetName val="Kangatang_21"/>
      <sheetName val="Kangatang_22"/>
      <sheetName val="Kangatang_23"/>
      <sheetName val="Kangatang_24"/>
      <sheetName val="Kangatang_25"/>
      <sheetName val="Kangatang_26"/>
      <sheetName val="Kangatang_27"/>
      <sheetName val="Kangatang_28"/>
      <sheetName val="Kangatang_29"/>
      <sheetName val="Kangatang_30"/>
      <sheetName val="Kangatang_31"/>
      <sheetName val="Kangatang_32"/>
      <sheetName val="Kangatang_33"/>
      <sheetName val="Kangatang_34"/>
      <sheetName val="Kangatang_35"/>
      <sheetName val="Kangatang_36"/>
      <sheetName val="Kangatang_37"/>
      <sheetName val="Kangatang_38"/>
      <sheetName val="Kangatang_39"/>
      <sheetName val="Kangatang_40"/>
      <sheetName val="Kangatang_41"/>
      <sheetName val="Kangatang_42"/>
      <sheetName val="Kangatang_43"/>
      <sheetName val="Kangatang_44"/>
      <sheetName val="Kangatang_45"/>
      <sheetName val="Kangatang_46"/>
      <sheetName val="Kangatang_47"/>
      <sheetName val="Kangatang_48"/>
      <sheetName val="Kangatang_49"/>
      <sheetName val="Kangatang_50"/>
      <sheetName val="Kangatang_51"/>
      <sheetName val="Kangatang_52"/>
      <sheetName val="Kangatang_53"/>
      <sheetName val="Kangatang_54"/>
      <sheetName val="Kangatang_55"/>
      <sheetName val="Kangatang_56"/>
      <sheetName val="Kangatang_57"/>
      <sheetName val="Kangatang_58"/>
      <sheetName val="Kangatang_59"/>
      <sheetName val="Kangatang_60"/>
      <sheetName val="Kangatang_61"/>
      <sheetName val="Kangatang_62"/>
      <sheetName val="Kangatang_63"/>
      <sheetName val="Kangatang_64"/>
      <sheetName val="Kangatang_65"/>
      <sheetName val="Kangatang_66"/>
      <sheetName val="Kangatang_67"/>
      <sheetName val="Kangatang_68"/>
      <sheetName val="Kangatang_69"/>
      <sheetName val="Kangatang_70"/>
      <sheetName val="Kangatang_71"/>
      <sheetName val="Kangatang_72"/>
      <sheetName val="Kangatang_73"/>
      <sheetName val="Kangatang_74"/>
      <sheetName val="Kangatang_75"/>
      <sheetName val="Kangatang_76"/>
      <sheetName val="Kangatang_77"/>
      <sheetName val="Kangatang_78"/>
      <sheetName val="Kangatang_79"/>
      <sheetName val="Kangatang_80"/>
      <sheetName val="Kangatang_81"/>
      <sheetName val="Kangatang_82"/>
      <sheetName val="Kangatang_83"/>
      <sheetName val="Kangatang_84"/>
      <sheetName val="Kangatang_85"/>
      <sheetName val="Kangatang_86"/>
      <sheetName val="Kangatang_87"/>
      <sheetName val="Kangatang_88"/>
      <sheetName val="Kangatang_89"/>
      <sheetName val="Kangatang_90"/>
      <sheetName val="Kangatang_91"/>
      <sheetName val="Kangatang_92"/>
      <sheetName val="Kangatang_93"/>
      <sheetName val="Kangatang_94"/>
      <sheetName val="Kangatang_95"/>
      <sheetName val="Kangatang_96"/>
      <sheetName val="Kangatang_97"/>
      <sheetName val="Kangatang_98"/>
      <sheetName val="Kangatang_99"/>
      <sheetName val="Kangatang_100"/>
      <sheetName val="Kangatang_101"/>
      <sheetName val="Kangatang_102"/>
      <sheetName val="Kangatang_103"/>
      <sheetName val="Kangatang_104"/>
      <sheetName val="Kangatang_105"/>
      <sheetName val="Kangatang_106"/>
      <sheetName val="Kangatang_107"/>
      <sheetName val="Kangatang_108"/>
      <sheetName val="Kangatang_109"/>
      <sheetName val="Kangatang_110"/>
      <sheetName val="Kangatang_111"/>
      <sheetName val="Kangatang_112"/>
      <sheetName val="Kangatang_113"/>
      <sheetName val="Kangatang_114"/>
      <sheetName val="Kangatang_115"/>
      <sheetName val="Kangatang_116"/>
      <sheetName val="Kangatang_117"/>
      <sheetName val="Kangatang_118"/>
      <sheetName val="Kangatang_119"/>
      <sheetName val="Kangatang_120"/>
      <sheetName val="Kangatang_121"/>
      <sheetName val="Kangatang_122"/>
      <sheetName val="Kangatang_123"/>
      <sheetName val="Kangatang_124"/>
      <sheetName val="Kangatang_125"/>
      <sheetName val="Kangatang_126"/>
      <sheetName val="Kangatang_127"/>
      <sheetName val="Kangatang_128"/>
      <sheetName val="Kangatang_129"/>
      <sheetName val="Kangatang_130"/>
      <sheetName val="Kangatang_131"/>
      <sheetName val="Kangatang_132"/>
      <sheetName val="Kangatang_133"/>
      <sheetName val="Kangatang_134"/>
      <sheetName val="Kangatang_135"/>
      <sheetName val="Kangatang_136"/>
      <sheetName val="Kangatang_137"/>
      <sheetName val="Kangatang_138"/>
      <sheetName val="Kangatang_139"/>
      <sheetName val="Kangatang_140"/>
      <sheetName val="Kangatang_141"/>
      <sheetName val="Kangatang_142"/>
      <sheetName val="Kangatang_143"/>
      <sheetName val="Kangatang_144"/>
      <sheetName val="Kangatang_145"/>
      <sheetName val="Kangatang_146"/>
      <sheetName val="Kangatang_147"/>
      <sheetName val="Kangatang_148"/>
      <sheetName val="Kangatang_149"/>
      <sheetName val="Kangatang_150"/>
      <sheetName val="Kangatang_151"/>
      <sheetName val="Kangatang_152"/>
      <sheetName val="Kangatang_153"/>
      <sheetName val="Kangatang_154"/>
      <sheetName val="Kangatang_155"/>
      <sheetName val="Kangatang_156"/>
      <sheetName val="Kangatang_157"/>
      <sheetName val="Kangatang_158"/>
      <sheetName val="Kangatang_159"/>
      <sheetName val="Kangatang_160"/>
      <sheetName val="Kangatang_161"/>
      <sheetName val="Kangatang_162"/>
      <sheetName val="Kangatang_163"/>
      <sheetName val="Kangatang_164"/>
      <sheetName val="Kangatang_165"/>
      <sheetName val="Kangatang_166"/>
      <sheetName val="Kangatang_167"/>
      <sheetName val="Kangatang_168"/>
      <sheetName val="Kangatang_169"/>
      <sheetName val="Kangatang_170"/>
      <sheetName val="Kangatang_171"/>
      <sheetName val="Kangatang_172"/>
      <sheetName val="Kangatang_173"/>
      <sheetName val="Kangatang_174"/>
      <sheetName val="Kangatang_175"/>
      <sheetName val="Kangatang_176"/>
      <sheetName val="Kangatang_177"/>
      <sheetName val="Kangatang_178"/>
      <sheetName val="Kangatang_179"/>
      <sheetName val="Kangatang_180"/>
      <sheetName val="Kangatang_181"/>
      <sheetName val="Kangatang_182"/>
      <sheetName val="Kangatang_183"/>
      <sheetName val="Kangatang_184"/>
      <sheetName val="Kangatang_185"/>
      <sheetName val="Kangatang_186"/>
      <sheetName val="Kangatang_187"/>
      <sheetName val="Kangatang_188"/>
      <sheetName val="Kangatang_189"/>
      <sheetName val="Kangatang_190"/>
      <sheetName val="Kangatang_191"/>
      <sheetName val="Kangatang_192"/>
      <sheetName val="Kangatang_193"/>
      <sheetName val="Kangatang_194"/>
      <sheetName val="Kangatang_195"/>
      <sheetName val="Kangatang_196"/>
      <sheetName val="Kangatang_197"/>
      <sheetName val="Kangatang_198"/>
      <sheetName val="Kangatang_200"/>
      <sheetName val="Kangatang_201"/>
      <sheetName val="Kangatang_202"/>
      <sheetName val="Kangatang_203"/>
      <sheetName val="Kangatang_204"/>
      <sheetName val="Kangatang_206"/>
      <sheetName val="Kangatang_207"/>
      <sheetName val="Kangatang_209"/>
      <sheetName val="Kangatang_210"/>
      <sheetName val="Kangatang_211"/>
      <sheetName val="Kangatang_212"/>
      <sheetName val="Kangatang_213"/>
      <sheetName val="Kangatang_214"/>
      <sheetName val="Kangatang_215"/>
      <sheetName val="Kangatang_216"/>
      <sheetName val="Kangatang_217"/>
      <sheetName val="Kangatang_218"/>
      <sheetName val="Kangatang_219"/>
      <sheetName val="Kangatang_220"/>
      <sheetName val="Kangatang_221"/>
      <sheetName val="Kangatang_222"/>
      <sheetName val="Kangatang_223"/>
      <sheetName val="Kangatang_224"/>
      <sheetName val="Kangatang_225"/>
      <sheetName val="Kangatang_226"/>
      <sheetName val="Kangatang_227"/>
      <sheetName val="Kangatang_229"/>
      <sheetName val="Kangatang_232"/>
      <sheetName val="Kangatang_233"/>
      <sheetName val="Kangatang_235"/>
      <sheetName val="Kangatang_236"/>
      <sheetName val="Kangatang_237"/>
      <sheetName val="Kangatang_238"/>
      <sheetName val="Kangatang_199"/>
      <sheetName val="Kangatang_205"/>
      <sheetName val="Kangatang_208"/>
      <sheetName val="Kangatang_228"/>
      <sheetName val="Kangatang_230"/>
      <sheetName val="Kangatang_231"/>
      <sheetName val="Kangatang_234"/>
      <sheetName val="Kangatang_239"/>
      <sheetName val="Kangatang_240"/>
      <sheetName val="Kangatang_241"/>
      <sheetName val="Kangatang_242"/>
      <sheetName val="Kangatang_243"/>
      <sheetName val="Kangatang_244"/>
      <sheetName val="Kangatang_245"/>
      <sheetName val="Kangatang_246"/>
      <sheetName val="Kangatang_247"/>
      <sheetName val="Kangatang_248"/>
      <sheetName val="Kangatang_249"/>
      <sheetName val="Kangatang_250"/>
      <sheetName val="Kangatang_251"/>
      <sheetName val="Kangatang_252"/>
      <sheetName val="Kangatang_253"/>
      <sheetName val="Kangatang_254"/>
      <sheetName val="Kangatang_255"/>
      <sheetName val="Kangatang_256"/>
      <sheetName val="Kangatang_257"/>
      <sheetName val="Kangatang_258"/>
      <sheetName val="Kangatang_259"/>
      <sheetName val="Kangatang_260"/>
      <sheetName val="Kangatang_261"/>
      <sheetName val="Kangatang_262"/>
      <sheetName val="Kangatang_263"/>
      <sheetName val="Kangatang_264"/>
      <sheetName val="Kangatang_265"/>
      <sheetName val="Kangatang_266"/>
      <sheetName val="Kangatang_267"/>
      <sheetName val="Kangatang_268"/>
      <sheetName val="Kangatang_269"/>
      <sheetName val="Kangatang_270"/>
      <sheetName val="Kangatang_271"/>
      <sheetName val="Kangatang_272"/>
      <sheetName val="Kangatang_273"/>
      <sheetName val="Kangatang_274"/>
      <sheetName val="Kangatang_275"/>
      <sheetName val="Kangatang_276"/>
      <sheetName val="Kangatang_277"/>
      <sheetName val="Kangatang_278"/>
      <sheetName val="Kangatang_279"/>
      <sheetName val="Kangatang_280"/>
      <sheetName val="Kangatang_281"/>
      <sheetName val="Kangatang_282"/>
      <sheetName val="Kangatang_283"/>
      <sheetName val="Kangatang_284"/>
      <sheetName val="Kangatang_285"/>
      <sheetName val="Kangatang_286"/>
      <sheetName val="Kangatang_287"/>
      <sheetName val="Kangatang_288"/>
      <sheetName val="Kangatang_289"/>
      <sheetName val="Kangatang_290"/>
      <sheetName val="Kangatang_291"/>
      <sheetName val="Kangatang_292"/>
      <sheetName val="Kangatang_293"/>
      <sheetName val="Kangatang_294"/>
      <sheetName val="Kangatang_295"/>
      <sheetName val="Kangatang_296"/>
      <sheetName val="Kangatang_297"/>
      <sheetName val="Kangatang_298"/>
      <sheetName val="Kangatang_299"/>
      <sheetName val="Kangatang_300"/>
      <sheetName val="Kangatang_301"/>
      <sheetName val="Kangatang_302"/>
      <sheetName val="Kangatang_303"/>
      <sheetName val="Kangatang_304"/>
      <sheetName val="Kangatang_305"/>
      <sheetName val="Kangatang_306"/>
      <sheetName val="Kangatang_307"/>
      <sheetName val="Kangatang_308"/>
      <sheetName val="Kangatang_309"/>
      <sheetName val="Kangatang_310"/>
      <sheetName val="Kangatang_311"/>
      <sheetName val="Kangatang_312"/>
      <sheetName val="Kangatang_313"/>
      <sheetName val="Kangatang_314"/>
      <sheetName val="Kangatang_315"/>
      <sheetName val="Kangatang_316"/>
      <sheetName val="Kangatang_317"/>
      <sheetName val="Kangatang_318"/>
      <sheetName val="Kangatang_319"/>
      <sheetName val="Kangatang_320"/>
      <sheetName val="Kangatang_321"/>
      <sheetName val="Kangatang_322"/>
      <sheetName val="Kangatang_323"/>
      <sheetName val="Kangatang_324"/>
      <sheetName val="Kangatang_325"/>
      <sheetName val="Kangatang_326"/>
      <sheetName val="Kangatang_327"/>
      <sheetName val="Kangatang_328"/>
      <sheetName val="Kangatang_329"/>
      <sheetName val="Kangatang_330"/>
      <sheetName val="Kangatang_331"/>
      <sheetName val="Kangatang_332"/>
      <sheetName val="Kangatang_333"/>
      <sheetName val="Kangatang_334"/>
      <sheetName val="Kangatang_335"/>
      <sheetName val="Kangatang_336"/>
      <sheetName val="Kangatang_337"/>
      <sheetName val="Kangatang_338"/>
      <sheetName val="Kangatang_339"/>
      <sheetName val="Kangatang_340"/>
      <sheetName val="Kangatang_341"/>
      <sheetName val="Kangatang_342"/>
      <sheetName val="Kangatang_343"/>
      <sheetName val="Kangatang_344"/>
      <sheetName val="Kangatang_345"/>
      <sheetName val="Kangatang_346"/>
      <sheetName val="Kangatang_347"/>
      <sheetName val="Kangatang_348"/>
      <sheetName val="Kangatang_349"/>
      <sheetName val="Kangatang_350"/>
      <sheetName val="Kangatang_351"/>
      <sheetName val="Kangatang_352"/>
      <sheetName val="Kangatang_353"/>
      <sheetName val="Kangatang_354"/>
      <sheetName val="Kangatang_355"/>
      <sheetName val="Kangatang_356"/>
      <sheetName val="Kangatang_357"/>
      <sheetName val="Kangatang_358"/>
      <sheetName val="Kangatang_359"/>
      <sheetName val="Kangatang_360"/>
      <sheetName val="Kangatang_361"/>
      <sheetName val="Kangatang_362"/>
      <sheetName val="Kangatang_363"/>
      <sheetName val="Kangatang_364"/>
      <sheetName val="Kangatang_365"/>
      <sheetName val="Kangatang_366"/>
      <sheetName val="Kangatang_367"/>
      <sheetName val="Kangatang_368"/>
      <sheetName val="Kangatang_369"/>
      <sheetName val="Kangatang_370"/>
      <sheetName val="Kangatang_371"/>
      <sheetName val="Kangatang_372"/>
      <sheetName val="Kangatang_373"/>
      <sheetName val="Kangatang_374"/>
      <sheetName val="Kangatang_375"/>
      <sheetName val="Kangatang_376"/>
      <sheetName val="Kangatang_377"/>
      <sheetName val="Kangatang_378"/>
      <sheetName val="Kangatang_379"/>
      <sheetName val="Kangatang_380"/>
      <sheetName val="Kangatang_381"/>
      <sheetName val="Kangatang_382"/>
      <sheetName val="Kangatang_383"/>
      <sheetName val="Kangatang_384"/>
      <sheetName val="Kangatang_385"/>
      <sheetName val="Kangatang_386"/>
      <sheetName val="Kangatang_387"/>
      <sheetName val="Kangatang_388"/>
      <sheetName val="Kangatang_389"/>
      <sheetName val="Kangatang_390"/>
      <sheetName val="Kangatang_391"/>
      <sheetName val="Kangatang_392"/>
      <sheetName val="Kangatang_393"/>
      <sheetName val="Kangatang_394"/>
      <sheetName val="Kangatang_395"/>
      <sheetName val="Kangatang_396"/>
      <sheetName val="Kangatang_397"/>
      <sheetName val="Kangatang_398"/>
      <sheetName val="Kangatang_399"/>
      <sheetName val="Kangatang_400"/>
      <sheetName val="Kangatang_401"/>
      <sheetName val="Kangatang_402"/>
      <sheetName val="Kangatang_403"/>
      <sheetName val="Kangatang_404"/>
      <sheetName val="Kangatang_405"/>
      <sheetName val="Kangatang_406"/>
      <sheetName val="Kangatang_407"/>
      <sheetName val="Kangatang_408"/>
      <sheetName val="Kangatang_409"/>
      <sheetName val="Kangatang_410"/>
      <sheetName val="Kangatang_411"/>
      <sheetName val="Kangatang_412"/>
      <sheetName val="Kangatang_413"/>
      <sheetName val="Kangatang_414"/>
      <sheetName val="Kangatang_415"/>
      <sheetName val="Kangatang_416"/>
      <sheetName val="Kangatang_417"/>
      <sheetName val="Kangatang_418"/>
      <sheetName val="Kangatang_419"/>
      <sheetName val="Kangatang_420"/>
      <sheetName val="Kangatang_421"/>
      <sheetName val="Kangatang_422"/>
      <sheetName val="Kangatang_423"/>
      <sheetName val="Kangatang_424"/>
      <sheetName val="Kangatang_425"/>
      <sheetName val="Kangatang_426"/>
      <sheetName val="Kangatang_427"/>
      <sheetName val="Kangatang_428"/>
      <sheetName val="Kangatang_429"/>
      <sheetName val="Kangatang_430"/>
      <sheetName val="Kangatang_431"/>
      <sheetName val="Kangatang_432"/>
      <sheetName val="Kangatang_433"/>
      <sheetName val="Kangatang_434"/>
      <sheetName val="Kangatang_435"/>
      <sheetName val="Kangatang_436"/>
      <sheetName val="Kangatang_437"/>
      <sheetName val="Kangatang_438"/>
      <sheetName val="Kangatang_439"/>
      <sheetName val="Kangatang_440"/>
      <sheetName val="Kangatang_441"/>
      <sheetName val="Kangatang_442"/>
      <sheetName val="Kangatang_443"/>
      <sheetName val="Kangatang_444"/>
      <sheetName val="Kangatang_445"/>
      <sheetName val="Kangatang_446"/>
      <sheetName val="Kangatang_447"/>
      <sheetName val="Kangatang_448"/>
      <sheetName val="Kangatang_449"/>
      <sheetName val="Kangatang_450"/>
      <sheetName val="Kangatang_451"/>
      <sheetName val="Kangatang_452"/>
      <sheetName val="Kangatang_453"/>
      <sheetName val="Kangatang_454"/>
      <sheetName val="Kangatang_455"/>
      <sheetName val="Kangatang_456"/>
      <sheetName val="Kangatang_457"/>
      <sheetName val="Kangatang_458"/>
      <sheetName val="Kangatang_459"/>
      <sheetName val="Kangatang_460"/>
      <sheetName val="Kangatang_461"/>
      <sheetName val="Kangatang_462"/>
      <sheetName val="Kangatang_463"/>
      <sheetName val="Kangatang_464"/>
      <sheetName val="Kangatang_465"/>
      <sheetName val="Kangatang_466"/>
      <sheetName val="Kangatang_467"/>
      <sheetName val="Kangatang_468"/>
      <sheetName val="Kangatang_469"/>
      <sheetName val="Kangatang_470"/>
      <sheetName val="Kangatang_471"/>
      <sheetName val="Kangatang_472"/>
      <sheetName val="Kangatang_473"/>
      <sheetName val="Kangatang_474"/>
      <sheetName val="Kangatang_475"/>
      <sheetName val="Kangatang_476"/>
      <sheetName val="Kangatang_477"/>
      <sheetName val="Kangatang_478"/>
      <sheetName val="Kangatang_479"/>
      <sheetName val="Kangatang_480"/>
      <sheetName val="Kangatang_481"/>
      <sheetName val="Kangatang_482"/>
      <sheetName val="Kangatang_483"/>
      <sheetName val="Kangatang_484"/>
      <sheetName val="Kangatang_485"/>
      <sheetName val="Kangatang_486"/>
      <sheetName val="Kangatang_487"/>
      <sheetName val="Kangatang_488"/>
      <sheetName val="Kangatang_489"/>
      <sheetName val="Kangatang_490"/>
      <sheetName val="Kangatang_491"/>
      <sheetName val="Kangatang_492"/>
      <sheetName val="Kangatang_493"/>
      <sheetName val="Kangatang_494"/>
      <sheetName val="Kangatang_495"/>
      <sheetName val="Kangatang_496"/>
      <sheetName val="Kangatang_497"/>
      <sheetName val="Kangatang_498"/>
      <sheetName val="Kangatang_499"/>
      <sheetName val="Kangatang_500"/>
      <sheetName val="Kangatang_501"/>
      <sheetName val="Kangatang_502"/>
      <sheetName val="Kangatang_503"/>
      <sheetName val="Kangatang_504"/>
      <sheetName val="Kangatang_505"/>
      <sheetName val="Kangatang_506"/>
      <sheetName val="Kangatang_507"/>
      <sheetName val="Kangatang_508"/>
      <sheetName val="Kangatang_509"/>
      <sheetName val="Kangatang_510"/>
      <sheetName val="Kangatang_511"/>
      <sheetName val="Kangatang_512"/>
      <sheetName val="Kangatang_513"/>
      <sheetName val="Kangatang_514"/>
      <sheetName val="Kangatang_515"/>
      <sheetName val="Kangatang_516"/>
      <sheetName val="Kangatang_517"/>
      <sheetName val="thu noi dia(BTC)"/>
      <sheetName val="SoSanhThucHienThu (2)"/>
      <sheetName val="mau 59 CD quy "/>
      <sheetName val="mau 60 Thu quy"/>
      <sheetName val="010.1"/>
      <sheetName val="010.2"/>
      <sheetName val="010.3"/>
      <sheetName val="mau 34 DT CD NGUON"/>
      <sheetName val="mau 36DT chi NSDP"/>
      <sheetName val="mau 39 chi DT"/>
      <sheetName val="mau 40 chi TX"/>
      <sheetName val="mau 41 ty le %"/>
      <sheetName val="mau 42 DT thu bs chi cd"/>
      <sheetName val="mau 35 thu DT thu"/>
      <sheetName val="MAU 37 DT chi Tinh"/>
      <sheetName val="mau 46 DT CD NSDP"/>
      <sheetName val="mau 33 CD NSDP"/>
      <sheetName val="mau 66 QT chi NS tinh"/>
      <sheetName val="mau 61 Chi quy"/>
      <sheetName val="thu noi dia(HĐND)(btc)"/>
      <sheetName val="thu noi dia(HĐND)"/>
      <sheetName val="Chi huyen 31-12-2022"/>
      <sheetName val="Thu huyen 31-12-2022"/>
      <sheetName val="Thu 2024"/>
      <sheetName val="Thu 31-03-2024"/>
      <sheetName val="0105-TH chi"/>
      <sheetName val="B5-01 (NST)"/>
      <sheetName val="B5-01(NSH)"/>
      <sheetName val="B5-01 (xa)"/>
      <sheetName val="B5-03 (tinh)"/>
      <sheetName val="B5-03 (huyen)"/>
      <sheetName val="B5-03(xa)"/>
      <sheetName val="CT MTQG"/>
      <sheetName val="Chi"/>
      <sheetName val="Chi (HĐND)"/>
      <sheetName val="Chi 2024"/>
      <sheetName val="Chi 31-03-2024"/>
      <sheetName val="Bao cao (Qmoi)"/>
      <sheetName val="thu"/>
      <sheetName val="Bao cao (1)"/>
      <sheetName val="Phan tich"/>
      <sheetName val="Bao cao"/>
      <sheetName val="Chi (HĐND) (ko ke chuyen nguon)"/>
      <sheetName val="Chi (A-B-C)"/>
      <sheetName val="Chi (A-B-C) ko ke chi DTPT khac"/>
      <sheetName val="Sheet1"/>
      <sheetName val="Sheet2"/>
      <sheetName val="ve bieu do nam (huyen NSN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row r="12">
          <cell r="C12">
            <v>9066000</v>
          </cell>
        </row>
      </sheetData>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row r="11">
          <cell r="F11">
            <v>94.190607132915886</v>
          </cell>
        </row>
      </sheetData>
      <sheetData sheetId="540"/>
      <sheetData sheetId="541">
        <row r="10">
          <cell r="O10">
            <v>98.190023245308168</v>
          </cell>
        </row>
      </sheetData>
      <sheetData sheetId="542"/>
      <sheetData sheetId="543"/>
      <sheetData sheetId="544"/>
      <sheetData sheetId="545"/>
      <sheetData sheetId="546"/>
      <sheetData sheetId="547"/>
      <sheetData sheetId="548"/>
      <sheetData sheetId="549"/>
      <sheetData sheetId="550"/>
      <sheetData sheetId="551"/>
      <sheetData sheetId="552"/>
      <sheetData sheetId="553"/>
      <sheetData sheetId="554">
        <row r="14">
          <cell r="C14">
            <v>4923186</v>
          </cell>
        </row>
        <row r="21">
          <cell r="M21">
            <v>3807139.8103569997</v>
          </cell>
        </row>
        <row r="38">
          <cell r="M38">
            <v>0</v>
          </cell>
        </row>
        <row r="39">
          <cell r="M39">
            <v>56600</v>
          </cell>
        </row>
        <row r="42">
          <cell r="M42">
            <v>290454.52749800001</v>
          </cell>
        </row>
        <row r="47">
          <cell r="M47">
            <v>16622.315865</v>
          </cell>
        </row>
        <row r="49">
          <cell r="M49">
            <v>2208.79405</v>
          </cell>
        </row>
        <row r="50">
          <cell r="M50">
            <v>796646.3163970001</v>
          </cell>
        </row>
        <row r="53">
          <cell r="M53">
            <v>157096.80942400001</v>
          </cell>
        </row>
        <row r="54">
          <cell r="M54">
            <v>25374.705565000004</v>
          </cell>
        </row>
        <row r="55">
          <cell r="M55">
            <v>2260.4257709999997</v>
          </cell>
        </row>
        <row r="56">
          <cell r="M56">
            <v>9143.4725639999997</v>
          </cell>
        </row>
        <row r="57">
          <cell r="M57">
            <v>153768.407764</v>
          </cell>
        </row>
        <row r="58">
          <cell r="M58">
            <v>394133.506444</v>
          </cell>
        </row>
        <row r="62">
          <cell r="M62">
            <v>125564.892957</v>
          </cell>
        </row>
        <row r="65">
          <cell r="M65">
            <v>19747.119706000001</v>
          </cell>
        </row>
        <row r="66">
          <cell r="M66">
            <v>0</v>
          </cell>
        </row>
        <row r="67">
          <cell r="M67">
            <v>0</v>
          </cell>
        </row>
        <row r="69">
          <cell r="M69">
            <v>0</v>
          </cell>
        </row>
        <row r="72">
          <cell r="M72">
            <v>16602.832999999999</v>
          </cell>
        </row>
        <row r="73">
          <cell r="M73">
            <v>1026957.0284459998</v>
          </cell>
        </row>
        <row r="78">
          <cell r="M78">
            <v>918599.75081799994</v>
          </cell>
        </row>
      </sheetData>
      <sheetData sheetId="555"/>
      <sheetData sheetId="556"/>
      <sheetData sheetId="557"/>
      <sheetData sheetId="558"/>
      <sheetData sheetId="559">
        <row r="89">
          <cell r="E89">
            <v>46000</v>
          </cell>
        </row>
      </sheetData>
      <sheetData sheetId="560"/>
      <sheetData sheetId="561"/>
      <sheetData sheetId="562"/>
      <sheetData sheetId="563"/>
      <sheetData sheetId="564"/>
      <sheetData sheetId="565"/>
      <sheetData sheetId="566"/>
      <sheetData sheetId="567"/>
      <sheetData sheetId="56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O43"/>
  <sheetViews>
    <sheetView tabSelected="1" zoomScale="80" zoomScaleNormal="80" workbookViewId="0">
      <selection activeCell="F13" sqref="F13"/>
    </sheetView>
  </sheetViews>
  <sheetFormatPr defaultColWidth="9.1796875" defaultRowHeight="15.5"/>
  <cols>
    <col min="1" max="1" width="5.26953125" style="3" customWidth="1"/>
    <col min="2" max="2" width="52.453125" style="2" customWidth="1"/>
    <col min="3" max="3" width="16" style="2" customWidth="1"/>
    <col min="4" max="4" width="15.1796875" style="2" customWidth="1"/>
    <col min="5" max="5" width="13.54296875" style="2" customWidth="1"/>
    <col min="6" max="6" width="12.7265625" style="2" customWidth="1"/>
    <col min="7" max="7" width="14.26953125" style="2" hidden="1" customWidth="1"/>
    <col min="8" max="8" width="15.54296875" style="2" bestFit="1" customWidth="1"/>
    <col min="9" max="223" width="9.1796875" style="2"/>
    <col min="224" max="224" width="5.26953125" style="2" customWidth="1"/>
    <col min="225" max="225" width="40.26953125" style="2" customWidth="1"/>
    <col min="226" max="226" width="16.54296875" style="2" customWidth="1"/>
    <col min="227" max="227" width="17.26953125" style="2" customWidth="1"/>
    <col min="228" max="229" width="12.7265625" style="2" customWidth="1"/>
    <col min="230" max="230" width="14.7265625" style="2" customWidth="1"/>
    <col min="231" max="231" width="12.7265625" style="2" customWidth="1"/>
    <col min="232" max="234" width="14.453125" style="2" customWidth="1"/>
    <col min="235" max="235" width="9.81640625" style="2" customWidth="1"/>
    <col min="236" max="236" width="9.7265625" style="2" customWidth="1"/>
    <col min="237" max="237" width="8.7265625" style="2" customWidth="1"/>
    <col min="238" max="16384" width="9.1796875" style="2"/>
  </cols>
  <sheetData>
    <row r="1" spans="1:223">
      <c r="B1" s="2" t="s">
        <v>11</v>
      </c>
      <c r="F1" s="4" t="s">
        <v>20</v>
      </c>
    </row>
    <row r="2" spans="1:223">
      <c r="B2" s="1" t="s">
        <v>52</v>
      </c>
    </row>
    <row r="3" spans="1:223" ht="16.5" customHeight="1"/>
    <row r="4" spans="1:223">
      <c r="A4" s="64" t="s">
        <v>54</v>
      </c>
      <c r="B4" s="64"/>
      <c r="C4" s="64"/>
      <c r="D4" s="64"/>
      <c r="E4" s="64"/>
      <c r="F4" s="64"/>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row>
    <row r="5" spans="1:223">
      <c r="A5" s="65" t="s">
        <v>56</v>
      </c>
      <c r="B5" s="65"/>
      <c r="C5" s="65"/>
      <c r="D5" s="65"/>
      <c r="E5" s="65"/>
      <c r="F5" s="6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row>
    <row r="6" spans="1:223">
      <c r="A6" s="25"/>
      <c r="B6" s="25"/>
      <c r="C6" s="25"/>
      <c r="D6" s="25"/>
      <c r="E6" s="25"/>
      <c r="F6" s="2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row>
    <row r="7" spans="1:223" ht="18.75" customHeight="1" thickBot="1">
      <c r="B7" s="6"/>
      <c r="C7" s="6"/>
      <c r="D7" s="7"/>
      <c r="F7" s="8" t="s">
        <v>12</v>
      </c>
    </row>
    <row r="8" spans="1:223" s="9" customFormat="1" thickTop="1">
      <c r="A8" s="66" t="s">
        <v>0</v>
      </c>
      <c r="B8" s="68" t="s">
        <v>13</v>
      </c>
      <c r="C8" s="68" t="s">
        <v>51</v>
      </c>
      <c r="D8" s="68" t="s">
        <v>55</v>
      </c>
      <c r="E8" s="68" t="s">
        <v>21</v>
      </c>
      <c r="F8" s="70"/>
    </row>
    <row r="9" spans="1:223" s="9" customFormat="1" ht="40.5" customHeight="1">
      <c r="A9" s="67"/>
      <c r="B9" s="69"/>
      <c r="C9" s="69"/>
      <c r="D9" s="69"/>
      <c r="E9" s="10" t="s">
        <v>22</v>
      </c>
      <c r="F9" s="11" t="s">
        <v>14</v>
      </c>
    </row>
    <row r="10" spans="1:223" s="9" customFormat="1" ht="15">
      <c r="A10" s="21" t="s">
        <v>1</v>
      </c>
      <c r="B10" s="22" t="s">
        <v>2</v>
      </c>
      <c r="C10" s="22">
        <v>1</v>
      </c>
      <c r="D10" s="22">
        <v>2</v>
      </c>
      <c r="E10" s="22" t="s">
        <v>15</v>
      </c>
      <c r="F10" s="23">
        <v>4</v>
      </c>
    </row>
    <row r="11" spans="1:223" s="13" customFormat="1" ht="18" customHeight="1">
      <c r="A11" s="24"/>
      <c r="B11" s="40" t="s">
        <v>23</v>
      </c>
      <c r="C11" s="55">
        <f>+'[1]mau 61 Chi quy'!C11</f>
        <v>19035463.362</v>
      </c>
      <c r="D11" s="55">
        <f>+'[1]mau 61 Chi quy'!D11</f>
        <v>9049991.1938240007</v>
      </c>
      <c r="E11" s="56">
        <f>+'[1]mau 61 Chi quy'!E11</f>
        <v>47.542794318788488</v>
      </c>
      <c r="F11" s="41">
        <f>+'[1]mau 61 Chi quy'!F11</f>
        <v>98.786522425701563</v>
      </c>
      <c r="G11" s="26">
        <f>G12+G35+G40+G42+G41</f>
        <v>5873363.9373619994</v>
      </c>
      <c r="H11" s="51"/>
      <c r="I11" s="33"/>
    </row>
    <row r="12" spans="1:223" s="13" customFormat="1" ht="18" customHeight="1">
      <c r="A12" s="12" t="s">
        <v>1</v>
      </c>
      <c r="B12" s="37" t="s">
        <v>24</v>
      </c>
      <c r="C12" s="57">
        <f>+'[1]mau 61 Chi quy'!C12</f>
        <v>17046487.362</v>
      </c>
      <c r="D12" s="57">
        <f>+'[1]mau 61 Chi quy'!D12</f>
        <v>7229477.2803240009</v>
      </c>
      <c r="E12" s="58">
        <f>+'[1]mau 61 Chi quy'!E12</f>
        <v>42.410363653217722</v>
      </c>
      <c r="F12" s="42">
        <f>+'[1]mau 61 Chi quy'!F12</f>
        <v>104.51942220697397</v>
      </c>
      <c r="G12" s="27">
        <f>G13+G17+G32+G33+G34+G31</f>
        <v>3911204.325098</v>
      </c>
      <c r="H12" s="51"/>
    </row>
    <row r="13" spans="1:223" s="13" customFormat="1" ht="18" customHeight="1">
      <c r="A13" s="12" t="s">
        <v>3</v>
      </c>
      <c r="B13" s="37" t="s">
        <v>25</v>
      </c>
      <c r="C13" s="57">
        <f>+'[1]mau 61 Chi quy'!C13</f>
        <v>5331240.1620000005</v>
      </c>
      <c r="D13" s="57">
        <f>+'[1]mau 61 Chi quy'!D13</f>
        <v>2765000.2816219996</v>
      </c>
      <c r="E13" s="58">
        <f>+'[1]mau 61 Chi quy'!E13</f>
        <v>51.864110368359718</v>
      </c>
      <c r="F13" s="42">
        <f>+'[1]mau 61 Chi quy'!F13</f>
        <v>100.22063924643693</v>
      </c>
      <c r="G13" s="28">
        <f>G14+G15+G16</f>
        <v>1901580.1980929996</v>
      </c>
      <c r="H13" s="51"/>
    </row>
    <row r="14" spans="1:223" s="15" customFormat="1" ht="18" customHeight="1">
      <c r="A14" s="14">
        <v>1</v>
      </c>
      <c r="B14" s="38" t="s">
        <v>26</v>
      </c>
      <c r="C14" s="59">
        <f>+'[1]mau 61 Chi quy'!C14</f>
        <v>5331240.1620000005</v>
      </c>
      <c r="D14" s="59">
        <f>+'[1]mau 61 Chi quy'!D14</f>
        <v>2679500.2816219996</v>
      </c>
      <c r="E14" s="60">
        <f>+'[1]mau 61 Chi quy'!E14</f>
        <v>50.260355943461988</v>
      </c>
      <c r="F14" s="39">
        <f>+'[1]mau 61 Chi quy'!F14</f>
        <v>99.177827002188522</v>
      </c>
      <c r="G14" s="43">
        <f>[2]Chi!M21-G35-G41-G40-G42</f>
        <v>1844980.1980929996</v>
      </c>
      <c r="H14" s="52"/>
    </row>
    <row r="15" spans="1:223" s="15" customFormat="1" ht="62">
      <c r="A15" s="14">
        <v>2</v>
      </c>
      <c r="B15" s="44" t="s">
        <v>27</v>
      </c>
      <c r="C15" s="59">
        <f>+'[1]mau 61 Chi quy'!C15</f>
        <v>0</v>
      </c>
      <c r="D15" s="59">
        <f>+'[1]mau 61 Chi quy'!D15</f>
        <v>0</v>
      </c>
      <c r="E15" s="60"/>
      <c r="F15" s="39"/>
      <c r="G15" s="29">
        <f>[2]Chi!M38</f>
        <v>0</v>
      </c>
      <c r="H15" s="52"/>
    </row>
    <row r="16" spans="1:223" s="15" customFormat="1" ht="16.5" customHeight="1">
      <c r="A16" s="14">
        <v>3</v>
      </c>
      <c r="B16" s="45" t="s">
        <v>28</v>
      </c>
      <c r="C16" s="59">
        <f>+'[1]mau 61 Chi quy'!C16</f>
        <v>0</v>
      </c>
      <c r="D16" s="59">
        <f>+'[1]mau 61 Chi quy'!D16</f>
        <v>85500</v>
      </c>
      <c r="E16" s="60"/>
      <c r="F16" s="39"/>
      <c r="G16" s="30">
        <f>[2]Chi!M39</f>
        <v>56600</v>
      </c>
      <c r="H16" s="52"/>
    </row>
    <row r="17" spans="1:8" s="13" customFormat="1" ht="16.5" customHeight="1">
      <c r="A17" s="12" t="s">
        <v>4</v>
      </c>
      <c r="B17" s="37" t="s">
        <v>5</v>
      </c>
      <c r="C17" s="57">
        <f>+'[1]mau 61 Chi quy'!C17</f>
        <v>10664979</v>
      </c>
      <c r="D17" s="57">
        <f>+'[1]mau 61 Chi quy'!D17</f>
        <v>4460930.188124001</v>
      </c>
      <c r="E17" s="58">
        <f>+'[1]mau 61 Chi quy'!E17</f>
        <v>41.827838461979169</v>
      </c>
      <c r="F17" s="42">
        <f>+'[1]mau 61 Chi quy'!F17</f>
        <v>108.21148036445814</v>
      </c>
      <c r="G17" s="28">
        <f>SUM(G19:G30)</f>
        <v>1993021.2940050003</v>
      </c>
      <c r="H17" s="51"/>
    </row>
    <row r="18" spans="1:8" s="13" customFormat="1" ht="16.5" customHeight="1">
      <c r="A18" s="12"/>
      <c r="B18" s="38" t="s">
        <v>29</v>
      </c>
      <c r="C18" s="59">
        <f>+'[1]mau 61 Chi quy'!C18</f>
        <v>0</v>
      </c>
      <c r="D18" s="59">
        <f>+'[1]mau 61 Chi quy'!D18</f>
        <v>0</v>
      </c>
      <c r="E18" s="60">
        <f>+'[1]mau 61 Chi quy'!E18</f>
        <v>0</v>
      </c>
      <c r="F18" s="39"/>
      <c r="G18" s="31"/>
      <c r="H18" s="51"/>
    </row>
    <row r="19" spans="1:8" s="15" customFormat="1" ht="16.5" customHeight="1">
      <c r="A19" s="14">
        <v>1</v>
      </c>
      <c r="B19" s="38" t="s">
        <v>30</v>
      </c>
      <c r="C19" s="59">
        <f>+'[1]mau 61 Chi quy'!C19</f>
        <v>4797946</v>
      </c>
      <c r="D19" s="59">
        <f>+'[1]mau 61 Chi quy'!D19</f>
        <v>1966104.3312970002</v>
      </c>
      <c r="E19" s="60">
        <f>+'[1]mau 61 Chi quy'!E19</f>
        <v>40.978042089198176</v>
      </c>
      <c r="F19" s="39">
        <f>+'[1]mau 61 Chi quy'!F19</f>
        <v>115.18005660664681</v>
      </c>
      <c r="G19" s="29">
        <f>[2]Chi!M50</f>
        <v>796646.3163970001</v>
      </c>
      <c r="H19" s="52"/>
    </row>
    <row r="20" spans="1:8" s="15" customFormat="1" ht="16.5" customHeight="1">
      <c r="A20" s="14">
        <v>2</v>
      </c>
      <c r="B20" s="38" t="s">
        <v>31</v>
      </c>
      <c r="C20" s="59">
        <f>+'[1]mau 61 Chi quy'!C20</f>
        <v>31218</v>
      </c>
      <c r="D20" s="59">
        <f>+'[1]mau 61 Chi quy'!D20</f>
        <v>10663.550331</v>
      </c>
      <c r="E20" s="60">
        <f>+'[1]mau 61 Chi quy'!E20</f>
        <v>34.158339198539309</v>
      </c>
      <c r="F20" s="39">
        <f>+'[1]mau 61 Chi quy'!F20</f>
        <v>101.1274354319214</v>
      </c>
      <c r="G20" s="29">
        <f>[2]Chi!M49</f>
        <v>2208.79405</v>
      </c>
      <c r="H20" s="52"/>
    </row>
    <row r="21" spans="1:8" s="15" customFormat="1" ht="16.5" customHeight="1">
      <c r="A21" s="14">
        <v>3</v>
      </c>
      <c r="B21" s="38" t="s">
        <v>32</v>
      </c>
      <c r="C21" s="59">
        <f>+'[1]mau 61 Chi quy'!C21</f>
        <v>828538</v>
      </c>
      <c r="D21" s="59">
        <f>+'[1]mau 61 Chi quy'!D21</f>
        <v>453227.10142999998</v>
      </c>
      <c r="E21" s="60">
        <f>+'[1]mau 61 Chi quy'!E21</f>
        <v>54.70202953032932</v>
      </c>
      <c r="F21" s="39">
        <f>+'[1]mau 61 Chi quy'!F21</f>
        <v>125.67993424957223</v>
      </c>
      <c r="G21" s="29">
        <f>[2]Chi!M53</f>
        <v>157096.80942400001</v>
      </c>
      <c r="H21" s="52"/>
    </row>
    <row r="22" spans="1:8" s="15" customFormat="1" ht="16.5" customHeight="1">
      <c r="A22" s="14">
        <v>4</v>
      </c>
      <c r="B22" s="38" t="s">
        <v>33</v>
      </c>
      <c r="C22" s="59">
        <f>+'[1]mau 61 Chi quy'!C22</f>
        <v>91888</v>
      </c>
      <c r="D22" s="59">
        <f>+'[1]mau 61 Chi quy'!D22</f>
        <v>44517.667128000001</v>
      </c>
      <c r="E22" s="60">
        <f>+'[1]mau 61 Chi quy'!E22</f>
        <v>48.447748485112314</v>
      </c>
      <c r="F22" s="39">
        <f>+'[1]mau 61 Chi quy'!F22</f>
        <v>97.258824228506796</v>
      </c>
      <c r="G22" s="29">
        <f>[2]Chi!M54</f>
        <v>25374.705565000004</v>
      </c>
      <c r="H22" s="52"/>
    </row>
    <row r="23" spans="1:8" s="15" customFormat="1" ht="16.5" customHeight="1">
      <c r="A23" s="14">
        <v>5</v>
      </c>
      <c r="B23" s="38" t="s">
        <v>34</v>
      </c>
      <c r="C23" s="59">
        <f>+'[1]mau 61 Chi quy'!C23</f>
        <v>50073</v>
      </c>
      <c r="D23" s="59">
        <f>+'[1]mau 61 Chi quy'!D23</f>
        <v>12653.319610999999</v>
      </c>
      <c r="E23" s="60">
        <f>+'[1]mau 61 Chi quy'!E23</f>
        <v>25.269745393725156</v>
      </c>
      <c r="F23" s="39">
        <f>+'[1]mau 61 Chi quy'!F23</f>
        <v>109.92285255946808</v>
      </c>
      <c r="G23" s="29">
        <f>[2]Chi!M55</f>
        <v>2260.4257709999997</v>
      </c>
      <c r="H23" s="52"/>
    </row>
    <row r="24" spans="1:8" s="15" customFormat="1" ht="16.5" customHeight="1">
      <c r="A24" s="14">
        <v>6</v>
      </c>
      <c r="B24" s="38" t="s">
        <v>35</v>
      </c>
      <c r="C24" s="59">
        <f>+'[1]mau 61 Chi quy'!C24</f>
        <v>53202</v>
      </c>
      <c r="D24" s="59">
        <f>+'[1]mau 61 Chi quy'!D24</f>
        <v>22963.201088000002</v>
      </c>
      <c r="E24" s="60">
        <f>+'[1]mau 61 Chi quy'!E24</f>
        <v>43.162289177098607</v>
      </c>
      <c r="F24" s="39">
        <f>+'[1]mau 61 Chi quy'!F24</f>
        <v>124.48101350628853</v>
      </c>
      <c r="G24" s="29">
        <f>[2]Chi!M56</f>
        <v>9143.4725639999997</v>
      </c>
      <c r="H24" s="52"/>
    </row>
    <row r="25" spans="1:8" s="15" customFormat="1" ht="16.5" customHeight="1">
      <c r="A25" s="14">
        <v>7</v>
      </c>
      <c r="B25" s="38" t="s">
        <v>36</v>
      </c>
      <c r="C25" s="59">
        <f>+'[1]mau 61 Chi quy'!C25</f>
        <v>151965</v>
      </c>
      <c r="D25" s="59">
        <f>+'[1]mau 61 Chi quy'!D25</f>
        <v>40348.366288000005</v>
      </c>
      <c r="E25" s="60">
        <f>+'[1]mau 61 Chi quy'!E25</f>
        <v>26.551091559240618</v>
      </c>
      <c r="F25" s="39">
        <f>+'[1]mau 61 Chi quy'!F25</f>
        <v>105.7954186933715</v>
      </c>
      <c r="G25" s="29">
        <f>[2]Chi!M47</f>
        <v>16622.315865</v>
      </c>
      <c r="H25" s="52"/>
    </row>
    <row r="26" spans="1:8" s="15" customFormat="1" ht="16.5" customHeight="1">
      <c r="A26" s="14">
        <v>8</v>
      </c>
      <c r="B26" s="38" t="s">
        <v>37</v>
      </c>
      <c r="C26" s="59">
        <f>+'[1]mau 61 Chi quy'!C26</f>
        <v>2068979</v>
      </c>
      <c r="D26" s="59">
        <f>+'[1]mau 61 Chi quy'!D26</f>
        <v>439962.97782200004</v>
      </c>
      <c r="E26" s="60">
        <f>+'[1]mau 61 Chi quy'!E26</f>
        <v>21.264738686182895</v>
      </c>
      <c r="F26" s="39">
        <f>+'[1]mau 61 Chi quy'!F26</f>
        <v>73.080124338575033</v>
      </c>
      <c r="G26" s="29">
        <f>[2]Chi!M42</f>
        <v>290454.52749800001</v>
      </c>
      <c r="H26" s="52"/>
    </row>
    <row r="27" spans="1:8" s="15" customFormat="1" ht="33.5" customHeight="1">
      <c r="A27" s="14">
        <v>9</v>
      </c>
      <c r="B27" s="44" t="s">
        <v>38</v>
      </c>
      <c r="C27" s="59">
        <f>+'[1]mau 61 Chi quy'!C27</f>
        <v>1570458</v>
      </c>
      <c r="D27" s="59">
        <f>+'[1]mau 61 Chi quy'!D27</f>
        <v>954691.4041269999</v>
      </c>
      <c r="E27" s="60">
        <f>+'[1]mau 61 Chi quy'!E27</f>
        <v>60.790635860812571</v>
      </c>
      <c r="F27" s="39">
        <f>+'[1]mau 61 Chi quy'!F27</f>
        <v>119.15284891381694</v>
      </c>
      <c r="G27" s="29">
        <f>[2]Chi!M58</f>
        <v>394133.506444</v>
      </c>
      <c r="H27" s="52"/>
    </row>
    <row r="28" spans="1:8" s="15" customFormat="1" ht="16.5" customHeight="1">
      <c r="A28" s="14">
        <v>10</v>
      </c>
      <c r="B28" s="38" t="s">
        <v>39</v>
      </c>
      <c r="C28" s="59">
        <f>+'[1]mau 61 Chi quy'!C28</f>
        <v>601385</v>
      </c>
      <c r="D28" s="59">
        <f>+'[1]mau 61 Chi quy'!D28</f>
        <v>302524.52291299996</v>
      </c>
      <c r="E28" s="60">
        <f>+'[1]mau 61 Chi quy'!E28</f>
        <v>50.304633955452829</v>
      </c>
      <c r="F28" s="39">
        <f>+'[1]mau 61 Chi quy'!F28</f>
        <v>103.242573056187</v>
      </c>
      <c r="G28" s="29">
        <f>[2]Chi!M57</f>
        <v>153768.407764</v>
      </c>
      <c r="H28" s="52"/>
    </row>
    <row r="29" spans="1:8" s="15" customFormat="1" ht="16.5" customHeight="1">
      <c r="A29" s="14">
        <v>11</v>
      </c>
      <c r="B29" s="16" t="s">
        <v>40</v>
      </c>
      <c r="C29" s="59">
        <f>+'[1]mau 61 Chi quy'!C29</f>
        <v>367327</v>
      </c>
      <c r="D29" s="59">
        <f>+'[1]mau 61 Chi quy'!D29</f>
        <v>200905.29878099999</v>
      </c>
      <c r="E29" s="60">
        <f>+'[1]mau 61 Chi quy'!E29</f>
        <v>54.693855551320759</v>
      </c>
      <c r="F29" s="39">
        <f>+'[1]mau 61 Chi quy'!F29</f>
        <v>99.905936116425721</v>
      </c>
      <c r="G29" s="29">
        <f>[2]Chi!M62</f>
        <v>125564.892957</v>
      </c>
      <c r="H29" s="52"/>
    </row>
    <row r="30" spans="1:8" s="15" customFormat="1" ht="16.5" customHeight="1">
      <c r="A30" s="14">
        <v>12</v>
      </c>
      <c r="B30" s="16" t="s">
        <v>41</v>
      </c>
      <c r="C30" s="59">
        <f>+'[1]mau 61 Chi quy'!C30</f>
        <v>52000</v>
      </c>
      <c r="D30" s="59">
        <f>+'[1]mau 61 Chi quy'!D30</f>
        <v>12368.447307999999</v>
      </c>
      <c r="E30" s="60">
        <f>+'[1]mau 61 Chi quy'!E30</f>
        <v>23.785475592307691</v>
      </c>
      <c r="F30" s="39">
        <f>+'[1]mau 61 Chi quy'!F30</f>
        <v>37.453414816618128</v>
      </c>
      <c r="G30" s="29">
        <f>[2]Chi!M65</f>
        <v>19747.119706000001</v>
      </c>
      <c r="H30" s="52"/>
    </row>
    <row r="31" spans="1:8" s="15" customFormat="1" ht="16.5" customHeight="1">
      <c r="A31" s="12" t="s">
        <v>16</v>
      </c>
      <c r="B31" s="32" t="s">
        <v>6</v>
      </c>
      <c r="C31" s="57">
        <f>+'[1]mau 61 Chi quy'!C31</f>
        <v>3000</v>
      </c>
      <c r="D31" s="57">
        <f>+'[1]mau 61 Chi quy'!D31</f>
        <v>1546.8105780000001</v>
      </c>
      <c r="E31" s="58">
        <f>+'[1]mau 61 Chi quy'!E31</f>
        <v>0</v>
      </c>
      <c r="F31" s="42">
        <f>+'[1]mau 61 Chi quy'!F31</f>
        <v>4.611441539369209</v>
      </c>
      <c r="G31" s="33">
        <f>[2]Chi!M72</f>
        <v>16602.832999999999</v>
      </c>
      <c r="H31" s="52"/>
    </row>
    <row r="32" spans="1:8" s="13" customFormat="1" ht="15">
      <c r="A32" s="12" t="s">
        <v>18</v>
      </c>
      <c r="B32" s="20" t="s">
        <v>7</v>
      </c>
      <c r="C32" s="57">
        <f>+'[1]mau 61 Chi quy'!C32</f>
        <v>2000</v>
      </c>
      <c r="D32" s="57">
        <f>+'[1]mau 61 Chi quy'!D32</f>
        <v>2000</v>
      </c>
      <c r="E32" s="57">
        <f>+'[1]mau 61 Chi quy'!E32</f>
        <v>100</v>
      </c>
      <c r="F32" s="63">
        <f>+'[1]mau 61 Chi quy'!F32</f>
        <v>100</v>
      </c>
      <c r="G32" s="33">
        <f>[2]Chi!M66</f>
        <v>0</v>
      </c>
      <c r="H32" s="51"/>
    </row>
    <row r="33" spans="1:8" s="13" customFormat="1" ht="15">
      <c r="A33" s="12" t="s">
        <v>19</v>
      </c>
      <c r="B33" s="20" t="s">
        <v>8</v>
      </c>
      <c r="C33" s="57">
        <f>+'[1]mau 61 Chi quy'!C33</f>
        <v>327869</v>
      </c>
      <c r="D33" s="57">
        <f>+'[1]mau 61 Chi quy'!D33</f>
        <v>0</v>
      </c>
      <c r="E33" s="58">
        <f>+'[1]mau 61 Chi quy'!E33</f>
        <v>0</v>
      </c>
      <c r="F33" s="42"/>
      <c r="G33" s="33">
        <f>[2]Chi!M67</f>
        <v>0</v>
      </c>
      <c r="H33" s="51"/>
    </row>
    <row r="34" spans="1:8" s="13" customFormat="1" ht="15">
      <c r="A34" s="12" t="s">
        <v>42</v>
      </c>
      <c r="B34" s="20" t="s">
        <v>43</v>
      </c>
      <c r="C34" s="57">
        <f>+'[1]mau 61 Chi quy'!C34</f>
        <v>717399.2</v>
      </c>
      <c r="D34" s="57">
        <f>+'[1]mau 61 Chi quy'!D34</f>
        <v>0</v>
      </c>
      <c r="E34" s="58">
        <f>+'[1]mau 61 Chi quy'!E34</f>
        <v>0</v>
      </c>
      <c r="F34" s="42"/>
      <c r="G34" s="33">
        <f>[2]Chi!M69</f>
        <v>0</v>
      </c>
      <c r="H34" s="51"/>
    </row>
    <row r="35" spans="1:8" s="1" customFormat="1" ht="50" customHeight="1">
      <c r="A35" s="12" t="s">
        <v>2</v>
      </c>
      <c r="B35" s="46" t="s">
        <v>44</v>
      </c>
      <c r="C35" s="57">
        <f>+'[1]mau 61 Chi quy'!C35</f>
        <v>1988976</v>
      </c>
      <c r="D35" s="57">
        <f>+'[1]mau 61 Chi quy'!D35</f>
        <v>1032712.1658510001</v>
      </c>
      <c r="E35" s="58">
        <f>+'[1]mau 61 Chi quy'!E35</f>
        <v>51.921801261101194</v>
      </c>
      <c r="F35" s="42">
        <f>+'[1]mau 61 Chi quy'!F35</f>
        <v>80.465935479009929</v>
      </c>
      <c r="G35" s="48">
        <f>[2]Chi!M78</f>
        <v>918599.75081799994</v>
      </c>
      <c r="H35" s="53"/>
    </row>
    <row r="36" spans="1:8" s="1" customFormat="1">
      <c r="A36" s="34">
        <v>1</v>
      </c>
      <c r="B36" s="35" t="s">
        <v>45</v>
      </c>
      <c r="C36" s="59">
        <f>+'[1]mau 61 Chi quy'!C36</f>
        <v>132921</v>
      </c>
      <c r="D36" s="59">
        <f>+'[1]mau 61 Chi quy'!D36</f>
        <v>29600.353999999999</v>
      </c>
      <c r="E36" s="60"/>
      <c r="F36" s="39"/>
      <c r="G36" s="49"/>
      <c r="H36" s="53"/>
    </row>
    <row r="37" spans="1:8" s="1" customFormat="1">
      <c r="A37" s="34">
        <v>2</v>
      </c>
      <c r="B37" s="35" t="s">
        <v>46</v>
      </c>
      <c r="C37" s="59">
        <f>+'[1]mau 61 Chi quy'!C37</f>
        <v>1596570</v>
      </c>
      <c r="D37" s="59">
        <f>+'[1]mau 61 Chi quy'!D37</f>
        <v>909435.91382100002</v>
      </c>
      <c r="E37" s="60">
        <f>+'[1]mau 61 Chi quy'!E37</f>
        <v>56.961856593885642</v>
      </c>
      <c r="F37" s="39"/>
      <c r="G37" s="49">
        <f>[2]Chi!M82</f>
        <v>0</v>
      </c>
      <c r="H37" s="53"/>
    </row>
    <row r="38" spans="1:8" s="1" customFormat="1">
      <c r="A38" s="34">
        <v>3</v>
      </c>
      <c r="B38" s="35" t="s">
        <v>47</v>
      </c>
      <c r="C38" s="59">
        <f>+'[1]mau 61 Chi quy'!C38</f>
        <v>174485</v>
      </c>
      <c r="D38" s="59">
        <f>+'[1]mau 61 Chi quy'!D38</f>
        <v>8675.8980300000003</v>
      </c>
      <c r="E38" s="60">
        <f>+'[1]mau 61 Chi quy'!E38</f>
        <v>4.9722887526148378</v>
      </c>
      <c r="F38" s="39"/>
      <c r="G38" s="49">
        <f>[2]Chi!M86</f>
        <v>0</v>
      </c>
      <c r="H38" s="53"/>
    </row>
    <row r="39" spans="1:8" s="1" customFormat="1">
      <c r="A39" s="34">
        <v>4</v>
      </c>
      <c r="B39" s="50" t="s">
        <v>53</v>
      </c>
      <c r="C39" s="59">
        <f>+'[1]mau 61 Chi quy'!C39</f>
        <v>85000</v>
      </c>
      <c r="D39" s="59">
        <f>+'[1]mau 61 Chi quy'!D39</f>
        <v>85000</v>
      </c>
      <c r="E39" s="60"/>
      <c r="F39" s="39"/>
      <c r="G39" s="49"/>
      <c r="H39" s="53"/>
    </row>
    <row r="40" spans="1:8" s="13" customFormat="1" ht="30">
      <c r="A40" s="12" t="s">
        <v>9</v>
      </c>
      <c r="B40" s="18" t="s">
        <v>17</v>
      </c>
      <c r="C40" s="57">
        <f>+'[1]mau 61 Chi quy'!C40</f>
        <v>0</v>
      </c>
      <c r="D40" s="57">
        <f>+'[1]mau 61 Chi quy'!D40</f>
        <v>6456.1342130000003</v>
      </c>
      <c r="E40" s="58"/>
      <c r="F40" s="42"/>
      <c r="G40" s="33">
        <f>[2]Chi!M72</f>
        <v>16602.832999999999</v>
      </c>
      <c r="H40" s="51"/>
    </row>
    <row r="41" spans="1:8" s="1" customFormat="1" ht="17.5" customHeight="1">
      <c r="A41" s="17" t="s">
        <v>10</v>
      </c>
      <c r="B41" s="19" t="s">
        <v>48</v>
      </c>
      <c r="C41" s="57">
        <f>+'[1]mau 61 Chi quy'!C41</f>
        <v>0</v>
      </c>
      <c r="D41" s="57">
        <f>+'[1]mau 61 Chi quy'!D41</f>
        <v>781345.61343600019</v>
      </c>
      <c r="E41" s="58"/>
      <c r="F41" s="42"/>
      <c r="G41" s="48">
        <f>[2]Chi!M73+[2]Chi!M77</f>
        <v>1026957.0284459998</v>
      </c>
      <c r="H41" s="53"/>
    </row>
    <row r="42" spans="1:8" ht="34" customHeight="1" thickBot="1">
      <c r="A42" s="36" t="s">
        <v>49</v>
      </c>
      <c r="B42" s="47" t="s">
        <v>50</v>
      </c>
      <c r="C42" s="61">
        <f>+'[1]mau 61 Chi quy'!C42</f>
        <v>0</v>
      </c>
      <c r="D42" s="61">
        <f>+'[1]mau 61 Chi quy'!D42</f>
        <v>0</v>
      </c>
      <c r="E42" s="61"/>
      <c r="F42" s="62"/>
      <c r="H42" s="54"/>
    </row>
    <row r="43" spans="1:8" ht="16" thickTop="1"/>
  </sheetData>
  <mergeCells count="7">
    <mergeCell ref="A4:F4"/>
    <mergeCell ref="A5:F5"/>
    <mergeCell ref="A8:A9"/>
    <mergeCell ref="B8:B9"/>
    <mergeCell ref="C8:C9"/>
    <mergeCell ref="D8:D9"/>
    <mergeCell ref="E8:F8"/>
  </mergeCells>
  <printOptions horizontalCentered="1"/>
  <pageMargins left="0" right="0" top="0.5" bottom="0.25" header="0" footer="0"/>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56151B-54DB-4FCF-8E67-AC919E6B70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306F428-C5C5-42A0-945C-82FC191F8835}">
  <ds:schemaRef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elements/1.1/"/>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035F69A1-DFB1-49A6-BCA5-D4062F3EC2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Biểu số 61-CK-NSNN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2024-07-15T03:03:53Z</cp:lastPrinted>
  <dcterms:created xsi:type="dcterms:W3CDTF">2018-08-22T07:49:45Z</dcterms:created>
  <dcterms:modified xsi:type="dcterms:W3CDTF">2024-07-15T08:53:36Z</dcterms:modified>
</cp:coreProperties>
</file>