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huong\Nam 2021\Du toan 2022\Cong khai a.Quang\"/>
    </mc:Choice>
  </mc:AlternateContent>
  <bookViews>
    <workbookView xWindow="0" yWindow="0" windowWidth="20490" windowHeight="7650"/>
  </bookViews>
  <sheets>
    <sheet name="Sheet1" sheetId="1" r:id="rId1"/>
  </sheets>
  <externalReferences>
    <externalReference r:id="rId2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0" i="1" l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19" i="1"/>
  <c r="C18" i="1"/>
  <c r="C17" i="1"/>
  <c r="C16" i="1"/>
  <c r="C15" i="1"/>
  <c r="C13" i="1"/>
  <c r="C12" i="1" s="1"/>
  <c r="C11" i="1"/>
  <c r="C10" i="1"/>
  <c r="A5" i="1"/>
</calcChain>
</file>

<file path=xl/sharedStrings.xml><?xml version="1.0" encoding="utf-8"?>
<sst xmlns="http://schemas.openxmlformats.org/spreadsheetml/2006/main" count="48" uniqueCount="48">
  <si>
    <t>A</t>
  </si>
  <si>
    <t>B</t>
  </si>
  <si>
    <t>I</t>
  </si>
  <si>
    <t>II</t>
  </si>
  <si>
    <t>III</t>
  </si>
  <si>
    <t>IV</t>
  </si>
  <si>
    <t>V</t>
  </si>
  <si>
    <t>Chi thường xuyên</t>
  </si>
  <si>
    <t>Dự phòng ngân sách</t>
  </si>
  <si>
    <t>Chi tạo nguồn, điều chỉnh tiền lương</t>
  </si>
  <si>
    <t>C</t>
  </si>
  <si>
    <t>Chi đầu tư phát triển</t>
  </si>
  <si>
    <t>Trong đó:</t>
  </si>
  <si>
    <t>VI</t>
  </si>
  <si>
    <t xml:space="preserve">HỘI ĐỒNG NHÂN DÂN                          CỘNG HÒA XÃ HỘI CHỦ NGHĨA VIỆT NAM </t>
  </si>
  <si>
    <t xml:space="preserve"> TỈNH ĐỒNG THÁP                                              Độc lập - Tự do - Hạnh phúc</t>
  </si>
  <si>
    <t>DỰ TOÁN CHI NGÂN SÁCH CẤP TỈNH THEO LĨNH VỰC NĂM 2022</t>
  </si>
  <si>
    <t>Đơn vị tính: Triệu đồng</t>
  </si>
  <si>
    <t>Số
TT</t>
  </si>
  <si>
    <t>Nội dung</t>
  </si>
  <si>
    <t>Dự toán năm 2022</t>
  </si>
  <si>
    <t>TỔNG CHI NGÂN SÁCH ĐỊA PHƯƠNG</t>
  </si>
  <si>
    <t>CHI BỔ SUNG CHO NGÂN SÁCH HUYỆN, THÀNH PHỐ</t>
  </si>
  <si>
    <t>CHI CÂN ĐỐI NGÂN SÁCH CẤP TỈNH THEO LĨNH VỰC</t>
  </si>
  <si>
    <t>Trong đó chia theo nguồn vốn</t>
  </si>
  <si>
    <t>Chi xây dựng cơ bản tập trung trong nước</t>
  </si>
  <si>
    <t>Chi đầu tư từ nguồn thu tiền sử dụng đất</t>
  </si>
  <si>
    <t>Chi đầu tư từ nguồn thu xổ số kiến thiết</t>
  </si>
  <si>
    <t>Chi đầu tư từ nguồn thu CPH, thoái vốn DNĐP</t>
  </si>
  <si>
    <t>Chi sự nghiệp giáo dục-đào tạo và dạy nghề</t>
  </si>
  <si>
    <t>Chi sự nghiệp khoa học và công nghệ</t>
  </si>
  <si>
    <t>Chi hoạt động sự nghiệp môi trường</t>
  </si>
  <si>
    <t>Chi sự nghiệp kinh tế</t>
  </si>
  <si>
    <t xml:space="preserve">Chi sự nghiệp y tế </t>
  </si>
  <si>
    <t xml:space="preserve">Chi sự nghiệp văn hóa thông tin </t>
  </si>
  <si>
    <t xml:space="preserve">Chi sự nghiệp phát thanh truyền hình </t>
  </si>
  <si>
    <t xml:space="preserve">Chi sự nghiệp thể dục thể thao </t>
  </si>
  <si>
    <t xml:space="preserve">Chi đảm bảo xã hội </t>
  </si>
  <si>
    <t xml:space="preserve">Chi quản lý hành chánh </t>
  </si>
  <si>
    <t xml:space="preserve">Chi Quốc phòng- An ninh  </t>
  </si>
  <si>
    <t>Chi khác ngân sách</t>
  </si>
  <si>
    <t>Chi bổ sung Quỹ dự trữ tài chính</t>
  </si>
  <si>
    <t>Chi trả lãi khoản vay của ngân sách cấp tỉnh</t>
  </si>
  <si>
    <t>CHI TỪ NGUỒN NSTW BỔ SUNG CÓ MỤC TIÊU</t>
  </si>
  <si>
    <t>Chi thực hiện mục tiêu, nhiệm vụ quan trọng (kinh phí xây dựng cơ bản)</t>
  </si>
  <si>
    <t>Chi thực hiện mục tiêu, nhiệm vụ quan trọng (kinh phí sự nghiệp)</t>
  </si>
  <si>
    <t>D</t>
  </si>
  <si>
    <t>CHI ĐẦU TƯ TỪ NGUỒN CP VAY VỀ CHO VAY LẠI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</si>
</sst>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#,###;\-#,###;&quot;&quot;;_(@_)"/>
  </numFmts>
  <fonts count="11" x14ac:knownFonts="1">
    <font>
      <sz val="11"/>
      <color theme="1"/>
      <name val="Calibri"/>
      <family val="2"/>
      <scheme val="minor"/>
    </font>
    <font>
      <sz val="12"/>
      <name val=".VnArial Narrow"/>
      <family val="2"/>
    </font>
    <font>
      <sz val="12"/>
      <name val=".VnArial Narrow"/>
      <family val="2"/>
    </font>
    <font>
      <b/>
      <sz val="12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3"/>
      <name val=".VnTime"/>
      <family val="2"/>
    </font>
    <font>
      <sz val="11"/>
      <name val="Times New Roman"/>
      <family val="1"/>
      <charset val="163"/>
    </font>
    <font>
      <sz val="11"/>
      <color theme="1"/>
      <name val="Calibri"/>
      <family val="2"/>
      <charset val="163"/>
      <scheme val="minor"/>
    </font>
    <font>
      <sz val="12"/>
      <name val="Times New Roman"/>
      <family val="1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4" fillId="0" borderId="0"/>
    <xf numFmtId="0" fontId="5" fillId="0" borderId="0"/>
    <xf numFmtId="0" fontId="2" fillId="0" borderId="0"/>
    <xf numFmtId="0" fontId="8" fillId="0" borderId="0"/>
    <xf numFmtId="0" fontId="4" fillId="0" borderId="0"/>
    <xf numFmtId="0" fontId="7" fillId="0" borderId="0"/>
    <xf numFmtId="0" fontId="1" fillId="0" borderId="0"/>
  </cellStyleXfs>
  <cellXfs count="44">
    <xf numFmtId="0" fontId="0" fillId="0" borderId="0" xfId="0"/>
    <xf numFmtId="0" fontId="3" fillId="0" borderId="0" xfId="0" applyFont="1"/>
    <xf numFmtId="0" fontId="3" fillId="0" borderId="0" xfId="0" applyFont="1" applyAlignment="1">
      <alignment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9" fillId="0" borderId="0" xfId="0" applyFont="1"/>
    <xf numFmtId="0" fontId="10" fillId="0" borderId="0" xfId="0" applyFont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/>
    <xf numFmtId="0" fontId="3" fillId="0" borderId="3" xfId="0" applyFont="1" applyBorder="1" applyAlignment="1">
      <alignment horizontal="center" shrinkToFit="1"/>
    </xf>
    <xf numFmtId="38" fontId="3" fillId="0" borderId="12" xfId="0" applyNumberFormat="1" applyFont="1" applyBorder="1" applyAlignment="1">
      <alignment vertical="center" shrinkToFit="1"/>
    </xf>
    <xf numFmtId="38" fontId="3" fillId="0" borderId="0" xfId="0" applyNumberFormat="1" applyFont="1"/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 shrinkToFit="1"/>
    </xf>
    <xf numFmtId="38" fontId="3" fillId="0" borderId="14" xfId="0" applyNumberFormat="1" applyFont="1" applyBorder="1" applyAlignment="1">
      <alignment vertical="center" shrinkToFit="1"/>
    </xf>
    <xf numFmtId="0" fontId="3" fillId="0" borderId="4" xfId="0" applyFont="1" applyBorder="1" applyAlignment="1">
      <alignment shrinkToFit="1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8" fontId="3" fillId="0" borderId="16" xfId="0" applyNumberFormat="1" applyFont="1" applyBorder="1" applyAlignment="1">
      <alignment vertical="center" shrinkToFit="1"/>
    </xf>
    <xf numFmtId="0" fontId="9" fillId="0" borderId="15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38" fontId="9" fillId="0" borderId="16" xfId="0" applyNumberFormat="1" applyFont="1" applyBorder="1" applyAlignment="1">
      <alignment vertical="center" shrinkToFit="1"/>
    </xf>
    <xf numFmtId="0" fontId="10" fillId="0" borderId="0" xfId="0" applyFont="1"/>
    <xf numFmtId="0" fontId="9" fillId="0" borderId="1" xfId="0" applyFont="1" applyBorder="1" applyAlignment="1">
      <alignment vertical="center"/>
    </xf>
    <xf numFmtId="3" fontId="9" fillId="0" borderId="1" xfId="0" applyNumberFormat="1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3" fontId="3" fillId="0" borderId="1" xfId="0" applyNumberFormat="1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vertical="center" wrapText="1" shrinkToFit="1"/>
    </xf>
    <xf numFmtId="38" fontId="10" fillId="0" borderId="16" xfId="0" applyNumberFormat="1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vertical="center" wrapText="1"/>
    </xf>
    <xf numFmtId="3" fontId="3" fillId="0" borderId="19" xfId="0" applyNumberFormat="1" applyFont="1" applyBorder="1" applyAlignment="1">
      <alignment vertical="center" shrinkToFit="1"/>
    </xf>
  </cellXfs>
  <cellStyles count="11"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gay%2005-01%20Phu%20luc%20cong%20khai%20NSNN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từ NSTW bổ sung 2010-2025"/>
      <sheetName val="DP&amp;DT-2021"/>
      <sheetName val="KH vay và trả nợ 2022-2024"/>
      <sheetName val="KTXH 2022-2024"/>
      <sheetName val="KTXH 2021-2025"/>
      <sheetName val="Quỹ TC ngoài NS 2021-2022"/>
      <sheetName val="Định hướng CĐNSĐP 2022 của TW"/>
      <sheetName val="Nguồn CĐCS chuyển sang 2022"/>
      <sheetName val="KHTC 2021-2025"/>
      <sheetName val="Nhu cầu TLCS năm 2022"/>
      <sheetName val="10%TK tăng thêm so với năm 2022"/>
      <sheetName val="Can doi 2021-2022"/>
      <sheetName val="SS TW với ĐP 2022"/>
      <sheetName val="Chi NSĐP 2010-2025"/>
      <sheetName val="Thu NSNN 2010-2025"/>
      <sheetName val="Thu NSNN 2021-2022"/>
      <sheetName val="CĐ NSĐP 2021-2025"/>
      <sheetName val="So sánh Định mức 2022-2017"/>
      <sheetName val="Xác định lại dự toán 2021-ĐP"/>
      <sheetName val="Xác định lại dự toán 2021-TW"/>
      <sheetName val="Thu NSNN 2015-2025 (2)"/>
      <sheetName val="Bố trí"/>
      <sheetName val="Định mức chi TX 2022"/>
      <sheetName val="Phụ lục số 1"/>
      <sheetName val="Phụ lục số 2"/>
      <sheetName val="Phụ lục số 3"/>
      <sheetName val="Phụ lục số 4"/>
      <sheetName val="Phụ lục số 5"/>
      <sheetName val="Phụ lục số 6"/>
      <sheetName val="Phụ lục số 7"/>
      <sheetName val="Phụ lục số 8"/>
      <sheetName val="Phụ lục số 3-thu bs"/>
      <sheetName val="Thu NSH"/>
      <sheetName val="Chi NSH"/>
      <sheetName val="CCTL nam 2021- 2022"/>
      <sheetName val="XSKT"/>
      <sheetName val="Chính sách chế độ 2021-2022"/>
      <sheetName val="Phụ lục số 1- HĐND"/>
      <sheetName val="Phụ lục số 2- HĐND"/>
      <sheetName val="Phụ lục số 3- HĐND"/>
      <sheetName val="Phụ lục số 4- HĐND"/>
      <sheetName val="Phụ lục số 5- HĐND"/>
      <sheetName val="Phụ lục số 6- HĐND"/>
      <sheetName val="Phụ lục số 7- HĐND"/>
      <sheetName val="Phụ lục số 8- HĐND"/>
      <sheetName val="Phụ lục số 9- HĐND"/>
      <sheetName val="Phụ lục số 1-KQPB"/>
      <sheetName val="Phụ lục số 2- KQPB"/>
      <sheetName val="Phụ lục số 3- KQPB"/>
      <sheetName val="Phụ lục số 4-KQPB"/>
      <sheetName val="Phụ lục số 5-KQPB"/>
      <sheetName val="Phụ lục số 1- CKNS"/>
      <sheetName val="Phụ lục số 2- CKNS"/>
      <sheetName val="Phụ lục số 3- CKNS"/>
      <sheetName val="Phụ lục số 4- CKNS"/>
      <sheetName val="Phụ lục số 5- CKNS"/>
      <sheetName val="Phụ lục số 6- CKNS"/>
      <sheetName val="Phụ lục số 7- CKNS"/>
      <sheetName val="Phụ lục số 8- CKNS"/>
      <sheetName val="Phụ lục số 9- CKNS"/>
      <sheetName val="Phụ lục số 10-CKNS"/>
      <sheetName val="Biểu số 33-CK-NSNN"/>
      <sheetName val="Biểu số 34-CK-NSNN"/>
      <sheetName val="Biểu số 35-CK-NSNN"/>
      <sheetName val="Biểu số 36-CK-NSNN"/>
      <sheetName val="Biểu số 37-CK-NSNN"/>
      <sheetName val="Biểu số 38-CK-NSNN"/>
      <sheetName val="Biểu số 40-CK-NSNN"/>
      <sheetName val="Biếu số 41-CK-NSNN"/>
      <sheetName val="Biếu số 42-CK-NSNN"/>
      <sheetName val="Biếu số 43-CK-NSNN"/>
      <sheetName val="Biếu số 44-CK-NSNN"/>
      <sheetName val="Biểu số 46-CK-NSNN"/>
      <sheetName val="Biểu số 47-CK-NSNN"/>
      <sheetName val="Biểu số 48-CK-NSNN"/>
      <sheetName val="Biểu số 49-CK-NSNN"/>
      <sheetName val="Biểu số 50-CK-NSNN"/>
      <sheetName val="Biểu số 51-CK-NSNN"/>
      <sheetName val="Biểu số 53-CK-NSNN"/>
      <sheetName val="Biếu số 54-CK-NSNN"/>
      <sheetName val="Biếu số 55-CK-NSNN"/>
      <sheetName val="Biếu số 56-CK-NSNN"/>
      <sheetName val="Biếu số 57-CK-NSNN"/>
      <sheetName val="Biếu bổ su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">
          <cell r="N10">
            <v>530934</v>
          </cell>
        </row>
        <row r="11">
          <cell r="N11">
            <v>100000</v>
          </cell>
        </row>
        <row r="12">
          <cell r="N12">
            <v>1500000</v>
          </cell>
        </row>
        <row r="13">
          <cell r="N13">
            <v>38777</v>
          </cell>
        </row>
        <row r="14">
          <cell r="N14">
            <v>3100034</v>
          </cell>
        </row>
        <row r="15">
          <cell r="N15">
            <v>509599</v>
          </cell>
        </row>
        <row r="16">
          <cell r="N16">
            <v>62000</v>
          </cell>
        </row>
        <row r="18">
          <cell r="N18">
            <v>31000</v>
          </cell>
        </row>
        <row r="19">
          <cell r="N19">
            <v>954435</v>
          </cell>
        </row>
        <row r="20">
          <cell r="N20">
            <v>770000</v>
          </cell>
        </row>
        <row r="21">
          <cell r="N21">
            <v>40000</v>
          </cell>
        </row>
        <row r="22">
          <cell r="N22">
            <v>14000</v>
          </cell>
        </row>
        <row r="23">
          <cell r="N23">
            <v>24000</v>
          </cell>
        </row>
        <row r="24">
          <cell r="N24">
            <v>75000</v>
          </cell>
        </row>
        <row r="25">
          <cell r="N25">
            <v>450000</v>
          </cell>
        </row>
        <row r="26">
          <cell r="N26">
            <v>140000</v>
          </cell>
        </row>
        <row r="27">
          <cell r="N27">
            <v>30000</v>
          </cell>
        </row>
        <row r="28">
          <cell r="N28">
            <v>2000</v>
          </cell>
        </row>
        <row r="29">
          <cell r="N29">
            <v>135198</v>
          </cell>
        </row>
        <row r="30">
          <cell r="N30">
            <v>0</v>
          </cell>
        </row>
        <row r="31">
          <cell r="N31">
            <v>2000</v>
          </cell>
        </row>
        <row r="32">
          <cell r="N32">
            <v>1213473</v>
          </cell>
        </row>
        <row r="33">
          <cell r="N33">
            <v>1127000</v>
          </cell>
        </row>
        <row r="34">
          <cell r="N34">
            <v>86473</v>
          </cell>
        </row>
        <row r="35">
          <cell r="N35">
            <v>48300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5">
          <cell r="A5" t="str">
            <v>(Kèm theo Quyết định số    22/QĐ-UBND-HC ngày  10 tháng 01 năm 2022    của UBND tỉnh Đồng Tháp)</v>
          </cell>
        </row>
      </sheetData>
      <sheetData sheetId="73"/>
      <sheetData sheetId="74"/>
      <sheetData sheetId="75">
        <row r="10">
          <cell r="C10">
            <v>14054453</v>
          </cell>
        </row>
        <row r="31">
          <cell r="D31">
            <v>5063957</v>
          </cell>
        </row>
      </sheetData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topLeftCell="A4" workbookViewId="0">
      <selection activeCell="B14" sqref="B14"/>
    </sheetView>
  </sheetViews>
  <sheetFormatPr defaultColWidth="10.28515625" defaultRowHeight="15.75" x14ac:dyDescent="0.25"/>
  <cols>
    <col min="1" max="1" width="5.5703125" style="7" customWidth="1"/>
    <col min="2" max="2" width="82.85546875" style="7" customWidth="1"/>
    <col min="3" max="3" width="26.42578125" style="7" customWidth="1"/>
    <col min="4" max="16384" width="10.28515625" style="7"/>
  </cols>
  <sheetData>
    <row r="1" spans="1:4" s="1" customFormat="1" hidden="1" x14ac:dyDescent="0.25">
      <c r="B1" s="2" t="s">
        <v>14</v>
      </c>
      <c r="C1" s="2"/>
    </row>
    <row r="2" spans="1:4" s="1" customFormat="1" hidden="1" x14ac:dyDescent="0.25">
      <c r="B2" s="2" t="s">
        <v>15</v>
      </c>
      <c r="C2" s="2"/>
    </row>
    <row r="3" spans="1:4" s="1" customFormat="1" ht="15.75" hidden="1" customHeight="1" x14ac:dyDescent="0.25">
      <c r="B3" s="3"/>
      <c r="C3" s="3"/>
    </row>
    <row r="4" spans="1:4" s="1" customFormat="1" x14ac:dyDescent="0.25">
      <c r="A4" s="4" t="s">
        <v>16</v>
      </c>
      <c r="B4" s="5"/>
      <c r="C4" s="5"/>
    </row>
    <row r="5" spans="1:4" s="1" customFormat="1" ht="15.75" customHeight="1" x14ac:dyDescent="0.25">
      <c r="A5" s="6" t="str">
        <f>'[1]Biểu số 46-CK-NSNN'!A5:C5</f>
        <v>(Kèm theo Quyết định số    22/QĐ-UBND-HC ngày  10 tháng 01 năm 2022    của UBND tỉnh Đồng Tháp)</v>
      </c>
      <c r="B5" s="6"/>
      <c r="C5" s="6"/>
    </row>
    <row r="6" spans="1:4" ht="16.5" thickBot="1" x14ac:dyDescent="0.3">
      <c r="C6" s="8" t="s">
        <v>17</v>
      </c>
    </row>
    <row r="7" spans="1:4" s="1" customFormat="1" ht="15.75" customHeight="1" thickTop="1" x14ac:dyDescent="0.25">
      <c r="A7" s="9" t="s">
        <v>18</v>
      </c>
      <c r="B7" s="10" t="s">
        <v>19</v>
      </c>
      <c r="C7" s="11" t="s">
        <v>20</v>
      </c>
    </row>
    <row r="8" spans="1:4" s="1" customFormat="1" x14ac:dyDescent="0.25">
      <c r="A8" s="12"/>
      <c r="B8" s="13"/>
      <c r="C8" s="14"/>
    </row>
    <row r="9" spans="1:4" s="16" customFormat="1" ht="78.75" customHeight="1" x14ac:dyDescent="0.25">
      <c r="A9" s="12"/>
      <c r="B9" s="13"/>
      <c r="C9" s="15"/>
    </row>
    <row r="10" spans="1:4" s="1" customFormat="1" ht="20.100000000000001" customHeight="1" x14ac:dyDescent="0.25">
      <c r="A10" s="17"/>
      <c r="B10" s="18" t="s">
        <v>21</v>
      </c>
      <c r="C10" s="19">
        <f>'[1]Biểu số 49-CK-NSNN'!C10</f>
        <v>14054453</v>
      </c>
      <c r="D10" s="20"/>
    </row>
    <row r="11" spans="1:4" s="1" customFormat="1" ht="20.100000000000001" customHeight="1" x14ac:dyDescent="0.25">
      <c r="A11" s="21" t="s">
        <v>0</v>
      </c>
      <c r="B11" s="22" t="s">
        <v>22</v>
      </c>
      <c r="C11" s="23">
        <f>'[1]Biểu số 49-CK-NSNN'!D31</f>
        <v>5063957</v>
      </c>
    </row>
    <row r="12" spans="1:4" s="1" customFormat="1" ht="20.100000000000001" customHeight="1" x14ac:dyDescent="0.25">
      <c r="A12" s="21" t="s">
        <v>1</v>
      </c>
      <c r="B12" s="24" t="s">
        <v>23</v>
      </c>
      <c r="C12" s="23">
        <f>SUM(C13,C19,C33,C34,C35,C36)</f>
        <v>5408943</v>
      </c>
    </row>
    <row r="13" spans="1:4" s="1" customFormat="1" ht="20.100000000000001" customHeight="1" x14ac:dyDescent="0.25">
      <c r="A13" s="25" t="s">
        <v>2</v>
      </c>
      <c r="B13" s="26" t="s">
        <v>11</v>
      </c>
      <c r="C13" s="27">
        <f>SUM(C15:C18)</f>
        <v>2169711</v>
      </c>
    </row>
    <row r="14" spans="1:4" s="31" customFormat="1" ht="20.100000000000001" customHeight="1" x14ac:dyDescent="0.25">
      <c r="A14" s="28"/>
      <c r="B14" s="29" t="s">
        <v>24</v>
      </c>
      <c r="C14" s="30"/>
    </row>
    <row r="15" spans="1:4" ht="20.100000000000001" customHeight="1" x14ac:dyDescent="0.25">
      <c r="A15" s="28">
        <v>1</v>
      </c>
      <c r="B15" s="32" t="s">
        <v>25</v>
      </c>
      <c r="C15" s="30">
        <f>'[1]Phụ lục số 2'!N10</f>
        <v>530934</v>
      </c>
    </row>
    <row r="16" spans="1:4" ht="20.100000000000001" customHeight="1" x14ac:dyDescent="0.25">
      <c r="A16" s="28">
        <v>2</v>
      </c>
      <c r="B16" s="32" t="s">
        <v>26</v>
      </c>
      <c r="C16" s="30">
        <f>'[1]Phụ lục số 2'!N11</f>
        <v>100000</v>
      </c>
    </row>
    <row r="17" spans="1:3" ht="20.100000000000001" customHeight="1" x14ac:dyDescent="0.25">
      <c r="A17" s="28">
        <v>3</v>
      </c>
      <c r="B17" s="32" t="s">
        <v>27</v>
      </c>
      <c r="C17" s="30">
        <f>'[1]Phụ lục số 2'!N12</f>
        <v>1500000</v>
      </c>
    </row>
    <row r="18" spans="1:3" ht="20.100000000000001" customHeight="1" x14ac:dyDescent="0.25">
      <c r="A18" s="28">
        <v>4</v>
      </c>
      <c r="B18" s="32" t="s">
        <v>28</v>
      </c>
      <c r="C18" s="30">
        <f>'[1]Phụ lục số 2'!N13</f>
        <v>38777</v>
      </c>
    </row>
    <row r="19" spans="1:3" s="1" customFormat="1" ht="20.100000000000001" customHeight="1" x14ac:dyDescent="0.25">
      <c r="A19" s="25" t="s">
        <v>3</v>
      </c>
      <c r="B19" s="26" t="s">
        <v>7</v>
      </c>
      <c r="C19" s="27">
        <f>'[1]Phụ lục số 2'!N14</f>
        <v>3100034</v>
      </c>
    </row>
    <row r="20" spans="1:3" s="1" customFormat="1" ht="20.100000000000001" customHeight="1" x14ac:dyDescent="0.25">
      <c r="A20" s="25"/>
      <c r="B20" s="29" t="s">
        <v>12</v>
      </c>
      <c r="C20" s="27"/>
    </row>
    <row r="21" spans="1:3" ht="20.100000000000001" customHeight="1" x14ac:dyDescent="0.25">
      <c r="A21" s="28">
        <v>1</v>
      </c>
      <c r="B21" s="32" t="s">
        <v>29</v>
      </c>
      <c r="C21" s="30">
        <f>'[1]Phụ lục số 2'!N19</f>
        <v>954435</v>
      </c>
    </row>
    <row r="22" spans="1:3" ht="20.100000000000001" customHeight="1" x14ac:dyDescent="0.25">
      <c r="A22" s="28">
        <v>2</v>
      </c>
      <c r="B22" s="32" t="s">
        <v>30</v>
      </c>
      <c r="C22" s="30">
        <f>'[1]Phụ lục số 2'!N18</f>
        <v>31000</v>
      </c>
    </row>
    <row r="23" spans="1:3" ht="20.100000000000001" customHeight="1" x14ac:dyDescent="0.25">
      <c r="A23" s="28">
        <v>3</v>
      </c>
      <c r="B23" s="32" t="s">
        <v>31</v>
      </c>
      <c r="C23" s="30">
        <f>'[1]Phụ lục số 2'!N16</f>
        <v>62000</v>
      </c>
    </row>
    <row r="24" spans="1:3" ht="20.100000000000001" customHeight="1" x14ac:dyDescent="0.25">
      <c r="A24" s="28">
        <v>4</v>
      </c>
      <c r="B24" s="33" t="s">
        <v>32</v>
      </c>
      <c r="C24" s="30">
        <f>'[1]Phụ lục số 2'!N15</f>
        <v>509599</v>
      </c>
    </row>
    <row r="25" spans="1:3" ht="20.100000000000001" customHeight="1" x14ac:dyDescent="0.25">
      <c r="A25" s="28">
        <v>5</v>
      </c>
      <c r="B25" s="33" t="s">
        <v>33</v>
      </c>
      <c r="C25" s="30">
        <f>'[1]Phụ lục số 2'!N20</f>
        <v>770000</v>
      </c>
    </row>
    <row r="26" spans="1:3" ht="20.100000000000001" customHeight="1" x14ac:dyDescent="0.25">
      <c r="A26" s="28">
        <v>6</v>
      </c>
      <c r="B26" s="33" t="s">
        <v>34</v>
      </c>
      <c r="C26" s="30">
        <f>'[1]Phụ lục số 2'!N21</f>
        <v>40000</v>
      </c>
    </row>
    <row r="27" spans="1:3" ht="20.100000000000001" customHeight="1" x14ac:dyDescent="0.25">
      <c r="A27" s="28">
        <v>7</v>
      </c>
      <c r="B27" s="33" t="s">
        <v>35</v>
      </c>
      <c r="C27" s="30">
        <f>'[1]Phụ lục số 2'!N22</f>
        <v>14000</v>
      </c>
    </row>
    <row r="28" spans="1:3" ht="20.100000000000001" customHeight="1" x14ac:dyDescent="0.25">
      <c r="A28" s="28">
        <v>8</v>
      </c>
      <c r="B28" s="33" t="s">
        <v>36</v>
      </c>
      <c r="C28" s="30">
        <f>'[1]Phụ lục số 2'!N23</f>
        <v>24000</v>
      </c>
    </row>
    <row r="29" spans="1:3" ht="20.100000000000001" customHeight="1" x14ac:dyDescent="0.25">
      <c r="A29" s="28">
        <v>9</v>
      </c>
      <c r="B29" s="33" t="s">
        <v>37</v>
      </c>
      <c r="C29" s="30">
        <f>'[1]Phụ lục số 2'!N24</f>
        <v>75000</v>
      </c>
    </row>
    <row r="30" spans="1:3" ht="20.100000000000001" customHeight="1" x14ac:dyDescent="0.25">
      <c r="A30" s="28">
        <v>10</v>
      </c>
      <c r="B30" s="33" t="s">
        <v>38</v>
      </c>
      <c r="C30" s="30">
        <f>'[1]Phụ lục số 2'!N25</f>
        <v>450000</v>
      </c>
    </row>
    <row r="31" spans="1:3" ht="20.100000000000001" customHeight="1" x14ac:dyDescent="0.25">
      <c r="A31" s="28">
        <v>11</v>
      </c>
      <c r="B31" s="33" t="s">
        <v>39</v>
      </c>
      <c r="C31" s="30">
        <f>'[1]Phụ lục số 2'!N26</f>
        <v>140000</v>
      </c>
    </row>
    <row r="32" spans="1:3" ht="20.100000000000001" customHeight="1" x14ac:dyDescent="0.25">
      <c r="A32" s="28">
        <v>12</v>
      </c>
      <c r="B32" s="33" t="s">
        <v>40</v>
      </c>
      <c r="C32" s="30">
        <f>'[1]Phụ lục số 2'!N27</f>
        <v>30000</v>
      </c>
    </row>
    <row r="33" spans="1:3" s="1" customFormat="1" ht="20.100000000000001" customHeight="1" x14ac:dyDescent="0.25">
      <c r="A33" s="25" t="s">
        <v>4</v>
      </c>
      <c r="B33" s="34" t="s">
        <v>41</v>
      </c>
      <c r="C33" s="27">
        <f>'[1]Phụ lục số 2'!N28</f>
        <v>2000</v>
      </c>
    </row>
    <row r="34" spans="1:3" s="1" customFormat="1" ht="20.100000000000001" customHeight="1" x14ac:dyDescent="0.25">
      <c r="A34" s="25" t="s">
        <v>5</v>
      </c>
      <c r="B34" s="26" t="s">
        <v>8</v>
      </c>
      <c r="C34" s="27">
        <f>'[1]Phụ lục số 2'!N29</f>
        <v>135198</v>
      </c>
    </row>
    <row r="35" spans="1:3" s="1" customFormat="1" ht="20.100000000000001" customHeight="1" x14ac:dyDescent="0.25">
      <c r="A35" s="25" t="s">
        <v>6</v>
      </c>
      <c r="B35" s="26" t="s">
        <v>9</v>
      </c>
      <c r="C35" s="27">
        <f>'[1]Phụ lục số 2'!N30</f>
        <v>0</v>
      </c>
    </row>
    <row r="36" spans="1:3" s="1" customFormat="1" ht="20.100000000000001" customHeight="1" x14ac:dyDescent="0.25">
      <c r="A36" s="25" t="s">
        <v>13</v>
      </c>
      <c r="B36" s="35" t="s">
        <v>42</v>
      </c>
      <c r="C36" s="27">
        <f>'[1]Phụ lục số 2'!N31</f>
        <v>2000</v>
      </c>
    </row>
    <row r="37" spans="1:3" s="1" customFormat="1" ht="20.100000000000001" customHeight="1" x14ac:dyDescent="0.25">
      <c r="A37" s="36" t="s">
        <v>10</v>
      </c>
      <c r="B37" s="37" t="s">
        <v>43</v>
      </c>
      <c r="C37" s="27">
        <f>'[1]Phụ lục số 2'!N32</f>
        <v>1213473</v>
      </c>
    </row>
    <row r="38" spans="1:3" s="31" customFormat="1" x14ac:dyDescent="0.25">
      <c r="A38" s="38">
        <v>1</v>
      </c>
      <c r="B38" s="39" t="s">
        <v>44</v>
      </c>
      <c r="C38" s="40">
        <f>'[1]Phụ lục số 2'!N33</f>
        <v>1127000</v>
      </c>
    </row>
    <row r="39" spans="1:3" s="31" customFormat="1" x14ac:dyDescent="0.25">
      <c r="A39" s="38">
        <v>2</v>
      </c>
      <c r="B39" s="39" t="s">
        <v>45</v>
      </c>
      <c r="C39" s="40">
        <f>'[1]Phụ lục số 2'!N34</f>
        <v>86473</v>
      </c>
    </row>
    <row r="40" spans="1:3" ht="25.5" customHeight="1" thickBot="1" x14ac:dyDescent="0.3">
      <c r="A40" s="41" t="s">
        <v>46</v>
      </c>
      <c r="B40" s="42" t="s">
        <v>47</v>
      </c>
      <c r="C40" s="43">
        <f>'[1]Phụ lục số 2'!N35</f>
        <v>48300</v>
      </c>
    </row>
    <row r="41" spans="1:3" ht="16.5" thickTop="1" x14ac:dyDescent="0.25"/>
  </sheetData>
  <mergeCells count="7">
    <mergeCell ref="A7:A9"/>
    <mergeCell ref="B7:B9"/>
    <mergeCell ref="C7:C9"/>
    <mergeCell ref="A4:C4"/>
    <mergeCell ref="B1:C1"/>
    <mergeCell ref="B2:C2"/>
    <mergeCell ref="A5:C5"/>
  </mergeCells>
  <pageMargins left="0.7" right="0.7" top="0.75" bottom="0.75" header="0.3" footer="0.3"/>
  <pageSetup scale="7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2736E-F892-4308-8C33-12699C379C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19D53F3-B0E2-4E9E-BD1A-65229B1603D8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ABE2E73-6045-42F9-A282-49864DA6E6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Admin</cp:lastModifiedBy>
  <cp:lastPrinted>2021-03-05T01:43:22Z</cp:lastPrinted>
  <dcterms:created xsi:type="dcterms:W3CDTF">2018-08-22T07:49:45Z</dcterms:created>
  <dcterms:modified xsi:type="dcterms:W3CDTF">2022-01-14T07:58:46Z</dcterms:modified>
</cp:coreProperties>
</file>