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8" windowWidth="11472" windowHeight="3348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Sheet1!$A$1:$L$143</definedName>
    <definedName name="_xlnm.Print_Titles" localSheetId="0">Sheet1!$7:$8</definedName>
  </definedNames>
  <calcPr calcId="144525"/>
</workbook>
</file>

<file path=xl/calcChain.xml><?xml version="1.0" encoding="utf-8"?>
<calcChain xmlns="http://schemas.openxmlformats.org/spreadsheetml/2006/main">
  <c r="I10" i="1" l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 l="1"/>
  <c r="J73" i="1" l="1"/>
  <c r="I74" i="1"/>
  <c r="J74" i="1" s="1"/>
  <c r="I76" i="1"/>
  <c r="J76" i="1" s="1"/>
  <c r="I77" i="1"/>
  <c r="J77" i="1" s="1"/>
  <c r="I78" i="1"/>
  <c r="J78" i="1" s="1"/>
  <c r="I79" i="1"/>
  <c r="J79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8" i="1"/>
  <c r="J138" i="1" s="1"/>
  <c r="I139" i="1"/>
  <c r="J139" i="1" s="1"/>
  <c r="I140" i="1"/>
  <c r="J140" i="1" s="1"/>
  <c r="I142" i="1"/>
  <c r="J142" i="1" s="1"/>
  <c r="I143" i="1"/>
  <c r="J143" i="1" s="1"/>
</calcChain>
</file>

<file path=xl/sharedStrings.xml><?xml version="1.0" encoding="utf-8"?>
<sst xmlns="http://schemas.openxmlformats.org/spreadsheetml/2006/main" count="555" uniqueCount="247">
  <si>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</si>
  <si>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</si>
  <si>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</si>
  <si>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</si>
  <si>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</si>
  <si>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</si>
  <si>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</si>
  <si>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</si>
  <si>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</si>
  <si>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</si>
  <si>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</si>
  <si>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</si>
  <si>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</si>
  <si>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</si>
  <si>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</si>
  <si>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</si>
  <si>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</si>
  <si>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</si>
  <si>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</si>
  <si>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</si>
  <si>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</si>
  <si>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</si>
  <si>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</si>
  <si>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</si>
  <si>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</si>
  <si>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</si>
  <si>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</si>
  <si>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</si>
  <si>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</si>
  <si>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</si>
  <si>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</si>
  <si>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</si>
  <si>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</si>
  <si>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</si>
  <si>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</si>
  <si>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</si>
  <si>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</si>
  <si>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</si>
  <si>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</si>
  <si>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</si>
  <si>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</si>
  <si>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</si>
  <si>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</si>
  <si>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</si>
  <si>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</si>
  <si>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</si>
  <si>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</si>
  <si>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</si>
  <si>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</si>
  <si>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</si>
  <si>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</si>
  <si>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</si>
  <si>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</si>
  <si>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</si>
  <si>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</si>
  <si>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</si>
  <si>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</si>
  <si>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</si>
  <si>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</si>
  <si>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</si>
  <si>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</si>
  <si>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</si>
  <si>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</si>
  <si>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</si>
  <si>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</si>
  <si>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</si>
  <si>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</si>
  <si>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</si>
  <si>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</si>
  <si>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</si>
  <si>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</si>
  <si>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</si>
  <si>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</si>
  <si>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</si>
  <si>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</si>
  <si>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</si>
  <si>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</si>
  <si>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</si>
  <si>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</si>
  <si>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</si>
  <si>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</si>
  <si>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</si>
  <si>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</si>
  <si>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</si>
  <si>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</si>
  <si>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</si>
  <si>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</si>
  <si>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</si>
  <si>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</si>
  <si>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</si>
  <si>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</si>
  <si>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</si>
  <si>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</si>
  <si>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</si>
  <si>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</si>
  <si>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</si>
  <si>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</si>
  <si>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</si>
  <si>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</si>
  <si>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</si>
  <si>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</si>
  <si>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</si>
  <si>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</si>
  <si>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</si>
  <si>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</si>
  <si>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</si>
  <si>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</si>
  <si>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</si>
  <si>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</si>
  <si>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</si>
  <si>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</si>
  <si>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</si>
  <si>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</si>
  <si>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</si>
  <si>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</si>
  <si>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</si>
  <si>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</si>
  <si>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</si>
  <si>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</si>
  <si>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</si>
  <si>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</si>
  <si>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</si>
  <si>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</si>
  <si>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</si>
  <si>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</si>
  <si>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</si>
  <si>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</si>
  <si>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</si>
  <si>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</si>
  <si>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</si>
  <si>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</si>
  <si>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</si>
  <si>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</si>
  <si>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</si>
  <si>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</si>
  <si>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</si>
  <si>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</si>
  <si>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</si>
  <si>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</si>
  <si>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</si>
  <si>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</si>
  <si>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</si>
  <si>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</si>
  <si>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</si>
  <si>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</si>
  <si>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</si>
  <si>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</si>
  <si>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</si>
  <si>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</si>
  <si>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</si>
  <si>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</si>
  <si>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</si>
  <si>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</si>
  <si>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</si>
  <si>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</si>
  <si>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</si>
  <si>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</si>
  <si>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</si>
  <si>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</si>
  <si>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</si>
  <si>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</si>
  <si>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</si>
  <si>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</si>
  <si>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</si>
  <si>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</si>
  <si>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</si>
  <si>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</si>
  <si>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</si>
  <si>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</si>
  <si>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</si>
  <si>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</si>
  <si>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</si>
  <si>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</si>
  <si>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</si>
  <si>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</si>
  <si>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</si>
  <si>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</si>
  <si>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</si>
  <si>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</si>
  <si>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</si>
  <si>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</si>
  <si>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</si>
  <si>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</si>
  <si>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</si>
  <si>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</si>
  <si>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</si>
  <si>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</si>
  <si>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</si>
  <si>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</si>
  <si>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</si>
  <si>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</si>
  <si>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</si>
  <si>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</si>
  <si>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</si>
  <si>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</si>
  <si>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</si>
  <si>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</si>
  <si>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</si>
  <si>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</si>
  <si>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</si>
  <si>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</si>
  <si>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</si>
  <si>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</si>
  <si>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</si>
  <si>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</si>
  <si>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</si>
  <si>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</si>
  <si>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</si>
  <si>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</si>
  <si>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</si>
  <si>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</si>
  <si>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</si>
  <si>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</si>
  <si>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</si>
  <si>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</si>
  <si>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</si>
  <si>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</si>
  <si>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</si>
  <si>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</si>
  <si>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</si>
  <si>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</si>
  <si>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</si>
  <si>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</si>
  <si>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</si>
  <si>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</si>
  <si>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</si>
  <si>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</si>
  <si>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</si>
  <si>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</si>
  <si>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</si>
  <si>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</si>
  <si>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</si>
  <si>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</si>
  <si>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</si>
  <si>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</si>
  <si>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</si>
  <si>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</si>
  <si>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</si>
  <si>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</si>
  <si>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</si>
  <si>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</si>
  <si>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</si>
  <si>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Similac IQ</t>
  </si>
  <si>
    <t>Thùng 24 lon 330ml loại phổ biến, heniken</t>
  </si>
  <si>
    <t>4-2021-DTH</t>
  </si>
  <si>
    <t>(Ban hành kèm theo Báo cáo số: 07/BC-STC ngày 05/4/2021 của Sở Tài chính tỉnh Đồng Tháp)</t>
  </si>
  <si>
    <t>BẢNG GIÁ THỊ TRƯỜNG THÁNG 4 NĂM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</si>
</sst>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5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10" fillId="3" borderId="1" xfId="1" applyNumberFormat="1" applyFont="1" applyFill="1" applyBorder="1" applyAlignment="1">
      <alignment horizontal="righ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0" fillId="3" borderId="0" xfId="0" applyFont="1" applyFill="1"/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tabSelected="1" topLeftCell="A106" workbookViewId="0">
      <selection activeCell="H129" sqref="H129"/>
    </sheetView>
  </sheetViews>
  <sheetFormatPr defaultRowHeight="14.4" x14ac:dyDescent="0.3"/>
  <cols>
    <col min="1" max="1" width="4.6640625" customWidth="1"/>
    <col min="2" max="2" width="8.44140625" customWidth="1"/>
    <col min="3" max="3" width="18.5546875" customWidth="1"/>
    <col min="4" max="4" width="19.109375" customWidth="1"/>
    <col min="5" max="5" width="11.88671875" customWidth="1"/>
    <col min="6" max="6" width="9.109375" style="28"/>
    <col min="7" max="7" width="9.88671875" style="19" customWidth="1"/>
    <col min="8" max="8" width="10.44140625" style="19" customWidth="1"/>
    <col min="9" max="9" width="8.109375" style="24" customWidth="1"/>
    <col min="10" max="10" width="7.33203125" style="24" customWidth="1"/>
    <col min="11" max="11" width="9" style="37" customWidth="1"/>
    <col min="12" max="12" width="8.88671875" style="37" customWidth="1"/>
  </cols>
  <sheetData>
    <row r="1" spans="1:13" ht="15" customHeight="1" x14ac:dyDescent="0.3">
      <c r="A1" s="81" t="s">
        <v>158</v>
      </c>
      <c r="B1" s="81"/>
      <c r="C1" s="81"/>
      <c r="J1" s="82" t="s">
        <v>244</v>
      </c>
      <c r="K1" s="82"/>
      <c r="L1" s="82"/>
    </row>
    <row r="2" spans="1:13" ht="15" customHeight="1" x14ac:dyDescent="0.3">
      <c r="A2" s="81" t="s">
        <v>159</v>
      </c>
      <c r="B2" s="81"/>
      <c r="C2" s="81"/>
      <c r="J2" s="82"/>
      <c r="K2" s="82"/>
      <c r="L2" s="82"/>
    </row>
    <row r="3" spans="1:13" ht="15" customHeight="1" x14ac:dyDescent="0.3">
      <c r="A3" s="83" t="s">
        <v>246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3" ht="15" customHeight="1" x14ac:dyDescent="0.3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3" ht="15.6" x14ac:dyDescent="0.3">
      <c r="A5" s="84" t="s">
        <v>245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3" ht="16.2" x14ac:dyDescent="0.3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3" ht="30" customHeight="1" x14ac:dyDescent="0.3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3" ht="11.25" customHeight="1" x14ac:dyDescent="0.3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3" x14ac:dyDescent="0.3">
      <c r="A9" s="2" t="s">
        <v>14</v>
      </c>
      <c r="B9" s="2">
        <v>1</v>
      </c>
      <c r="C9" s="79" t="s">
        <v>15</v>
      </c>
      <c r="D9" s="79"/>
      <c r="E9" s="79"/>
      <c r="F9" s="79"/>
      <c r="G9" s="79"/>
      <c r="H9" s="79"/>
      <c r="I9" s="79"/>
      <c r="J9" s="79"/>
      <c r="K9" s="79"/>
      <c r="L9" s="79"/>
    </row>
    <row r="10" spans="1:13" ht="26.4" x14ac:dyDescent="0.3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8000</v>
      </c>
      <c r="H10" s="22">
        <v>8000</v>
      </c>
      <c r="I10" s="25">
        <f>H10-G10</f>
        <v>0</v>
      </c>
      <c r="J10" s="26">
        <f>I10/G10*100</f>
        <v>0</v>
      </c>
      <c r="K10" s="40" t="s">
        <v>178</v>
      </c>
      <c r="L10" s="18"/>
      <c r="M10">
        <v>8000</v>
      </c>
    </row>
    <row r="11" spans="1:13" ht="26.4" x14ac:dyDescent="0.3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12458.333333333334</v>
      </c>
      <c r="H11" s="22">
        <v>12854.166666666666</v>
      </c>
      <c r="I11" s="25">
        <f t="shared" ref="I11:I30" si="0">H11-G11</f>
        <v>395.83333333333212</v>
      </c>
      <c r="J11" s="26">
        <f t="shared" ref="J11:J30" si="1">I11/G11*100</f>
        <v>3.1772575250836024</v>
      </c>
      <c r="K11" s="40" t="s">
        <v>178</v>
      </c>
      <c r="L11" s="18"/>
      <c r="M11">
        <v>12854.166666666666</v>
      </c>
    </row>
    <row r="12" spans="1:13" ht="26.4" x14ac:dyDescent="0.3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15416.666666666666</v>
      </c>
      <c r="H12" s="22">
        <v>15291.666666666666</v>
      </c>
      <c r="I12" s="25">
        <f t="shared" si="0"/>
        <v>-125</v>
      </c>
      <c r="J12" s="26">
        <f t="shared" si="1"/>
        <v>-0.81081081081081086</v>
      </c>
      <c r="K12" s="40" t="s">
        <v>178</v>
      </c>
      <c r="L12" s="18"/>
      <c r="M12">
        <v>15291.666666666666</v>
      </c>
    </row>
    <row r="13" spans="1:13" ht="26.4" x14ac:dyDescent="0.3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79583.333333333328</v>
      </c>
      <c r="H13" s="22">
        <v>76166.666666666672</v>
      </c>
      <c r="I13" s="25">
        <f t="shared" si="0"/>
        <v>-3416.666666666657</v>
      </c>
      <c r="J13" s="26">
        <f t="shared" si="1"/>
        <v>-4.2931937172774752</v>
      </c>
      <c r="K13" s="40" t="s">
        <v>178</v>
      </c>
      <c r="L13" s="18"/>
      <c r="M13">
        <v>76166.666666666672</v>
      </c>
    </row>
    <row r="14" spans="1:13" ht="26.4" x14ac:dyDescent="0.3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135416.66666666666</v>
      </c>
      <c r="H14" s="22">
        <v>133750</v>
      </c>
      <c r="I14" s="25">
        <f t="shared" si="0"/>
        <v>-1666.666666666657</v>
      </c>
      <c r="J14" s="26">
        <f t="shared" si="1"/>
        <v>-1.2307692307692237</v>
      </c>
      <c r="K14" s="40" t="s">
        <v>178</v>
      </c>
      <c r="L14" s="18"/>
      <c r="M14">
        <v>133750</v>
      </c>
    </row>
    <row r="15" spans="1:13" ht="26.4" x14ac:dyDescent="0.3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247500</v>
      </c>
      <c r="H15" s="22">
        <v>245833.33333333334</v>
      </c>
      <c r="I15" s="25">
        <f t="shared" si="0"/>
        <v>-1666.666666666657</v>
      </c>
      <c r="J15" s="26">
        <f t="shared" si="1"/>
        <v>-0.67340067340066945</v>
      </c>
      <c r="K15" s="40" t="s">
        <v>178</v>
      </c>
      <c r="L15" s="18"/>
      <c r="M15">
        <v>245833.33333333334</v>
      </c>
    </row>
    <row r="16" spans="1:13" ht="26.4" x14ac:dyDescent="0.3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235000</v>
      </c>
      <c r="H16" s="22">
        <v>231666.66666666666</v>
      </c>
      <c r="I16" s="25">
        <f t="shared" si="0"/>
        <v>-3333.333333333343</v>
      </c>
      <c r="J16" s="26">
        <f t="shared" si="1"/>
        <v>-1.4184397163120608</v>
      </c>
      <c r="K16" s="40" t="s">
        <v>178</v>
      </c>
      <c r="L16" s="18"/>
      <c r="M16">
        <v>231666.66666666666</v>
      </c>
    </row>
    <row r="17" spans="1:13" ht="22.5" customHeight="1" x14ac:dyDescent="0.3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116666.66666666667</v>
      </c>
      <c r="H17" s="22">
        <v>116333.33333333333</v>
      </c>
      <c r="I17" s="25">
        <f t="shared" si="0"/>
        <v>-333.33333333334303</v>
      </c>
      <c r="J17" s="26">
        <f t="shared" si="1"/>
        <v>-0.28571428571429403</v>
      </c>
      <c r="K17" s="40" t="s">
        <v>178</v>
      </c>
      <c r="L17" s="18"/>
      <c r="M17">
        <v>116333.33333333333</v>
      </c>
    </row>
    <row r="18" spans="1:13" ht="34.200000000000003" x14ac:dyDescent="0.3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62083.333333333336</v>
      </c>
      <c r="H18" s="22">
        <v>60104.166666666664</v>
      </c>
      <c r="I18" s="25">
        <f t="shared" si="0"/>
        <v>-1979.1666666666715</v>
      </c>
      <c r="J18" s="26">
        <f t="shared" si="1"/>
        <v>-3.187919463087256</v>
      </c>
      <c r="K18" s="40" t="s">
        <v>178</v>
      </c>
      <c r="L18" s="18"/>
      <c r="M18">
        <v>60104.166666666664</v>
      </c>
    </row>
    <row r="19" spans="1:13" ht="26.4" x14ac:dyDescent="0.3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160000</v>
      </c>
      <c r="H19" s="22">
        <v>155833.33333333334</v>
      </c>
      <c r="I19" s="25">
        <f t="shared" si="0"/>
        <v>-4166.666666666657</v>
      </c>
      <c r="J19" s="26">
        <f t="shared" si="1"/>
        <v>-2.6041666666666607</v>
      </c>
      <c r="K19" s="40" t="s">
        <v>178</v>
      </c>
      <c r="L19" s="18"/>
      <c r="M19">
        <v>155833.33333333334</v>
      </c>
    </row>
    <row r="20" spans="1:13" ht="26.4" x14ac:dyDescent="0.3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95666.666666666672</v>
      </c>
      <c r="H20" s="22">
        <v>85375</v>
      </c>
      <c r="I20" s="25">
        <f t="shared" si="0"/>
        <v>-10291.666666666672</v>
      </c>
      <c r="J20" s="26">
        <f t="shared" si="1"/>
        <v>-10.75783972125436</v>
      </c>
      <c r="K20" s="40" t="s">
        <v>178</v>
      </c>
      <c r="L20" s="18"/>
      <c r="M20">
        <v>85375</v>
      </c>
    </row>
    <row r="21" spans="1:13" ht="26.4" x14ac:dyDescent="0.3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57500</v>
      </c>
      <c r="H21" s="22">
        <v>54583.333333333336</v>
      </c>
      <c r="I21" s="25">
        <f t="shared" si="0"/>
        <v>-2916.6666666666642</v>
      </c>
      <c r="J21" s="26">
        <f t="shared" si="1"/>
        <v>-5.0724637681159379</v>
      </c>
      <c r="K21" s="40" t="s">
        <v>178</v>
      </c>
      <c r="L21" s="18"/>
      <c r="M21">
        <v>54583.333333333336</v>
      </c>
    </row>
    <row r="22" spans="1:13" ht="26.4" x14ac:dyDescent="0.3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185833.33333333334</v>
      </c>
      <c r="H22" s="22">
        <v>183125</v>
      </c>
      <c r="I22" s="25">
        <f t="shared" si="0"/>
        <v>-2708.333333333343</v>
      </c>
      <c r="J22" s="26">
        <f t="shared" si="1"/>
        <v>-1.4573991031390185</v>
      </c>
      <c r="K22" s="40" t="s">
        <v>178</v>
      </c>
      <c r="L22" s="18"/>
      <c r="M22">
        <v>183125</v>
      </c>
    </row>
    <row r="23" spans="1:13" ht="26.4" x14ac:dyDescent="0.3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15722.222222222221</v>
      </c>
      <c r="H23" s="22">
        <v>13708.333333333334</v>
      </c>
      <c r="I23" s="25">
        <f t="shared" si="0"/>
        <v>-2013.8888888888869</v>
      </c>
      <c r="J23" s="26">
        <f t="shared" si="1"/>
        <v>-12.809187279151931</v>
      </c>
      <c r="K23" s="40" t="s">
        <v>178</v>
      </c>
      <c r="L23" s="18"/>
      <c r="M23">
        <v>13708.333333333334</v>
      </c>
    </row>
    <row r="24" spans="1:13" ht="26.4" x14ac:dyDescent="0.3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14277.777777777776</v>
      </c>
      <c r="H24" s="22">
        <v>13833.333333333334</v>
      </c>
      <c r="I24" s="25">
        <f t="shared" si="0"/>
        <v>-444.44444444444161</v>
      </c>
      <c r="J24" s="26">
        <f t="shared" si="1"/>
        <v>-3.1128404669260505</v>
      </c>
      <c r="K24" s="40" t="s">
        <v>178</v>
      </c>
      <c r="L24" s="18"/>
      <c r="M24">
        <v>13833.333333333334</v>
      </c>
    </row>
    <row r="25" spans="1:13" ht="26.4" x14ac:dyDescent="0.3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15361.111111111111</v>
      </c>
      <c r="H25" s="22">
        <v>13666.666666666666</v>
      </c>
      <c r="I25" s="25">
        <f t="shared" si="0"/>
        <v>-1694.4444444444453</v>
      </c>
      <c r="J25" s="26">
        <f t="shared" si="1"/>
        <v>-11.03074141048825</v>
      </c>
      <c r="K25" s="40" t="s">
        <v>178</v>
      </c>
      <c r="L25" s="18"/>
      <c r="M25">
        <v>13666.666666666666</v>
      </c>
    </row>
    <row r="26" spans="1:13" ht="26.4" x14ac:dyDescent="0.3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17388.888888888887</v>
      </c>
      <c r="H26" s="22">
        <v>15958.333333333334</v>
      </c>
      <c r="I26" s="25">
        <f t="shared" si="0"/>
        <v>-1430.5555555555529</v>
      </c>
      <c r="J26" s="26">
        <f t="shared" si="1"/>
        <v>-8.2268370607028611</v>
      </c>
      <c r="K26" s="40" t="s">
        <v>178</v>
      </c>
      <c r="L26" s="18"/>
      <c r="M26">
        <v>15958.333333333334</v>
      </c>
    </row>
    <row r="27" spans="1:13" ht="26.4" x14ac:dyDescent="0.3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4125</v>
      </c>
      <c r="H27" s="22">
        <v>4333.333333333333</v>
      </c>
      <c r="I27" s="25">
        <f t="shared" si="0"/>
        <v>208.33333333333303</v>
      </c>
      <c r="J27" s="26">
        <f t="shared" si="1"/>
        <v>5.0505050505050431</v>
      </c>
      <c r="K27" s="40" t="s">
        <v>178</v>
      </c>
      <c r="L27" s="27"/>
      <c r="M27">
        <v>4333.333333333333</v>
      </c>
    </row>
    <row r="28" spans="1:13" ht="26.4" x14ac:dyDescent="0.3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42833.333333333336</v>
      </c>
      <c r="H28" s="22">
        <v>42916.666666666664</v>
      </c>
      <c r="I28" s="25">
        <f t="shared" si="0"/>
        <v>83.333333333328483</v>
      </c>
      <c r="J28" s="26">
        <f t="shared" si="1"/>
        <v>0.19455252918286803</v>
      </c>
      <c r="K28" s="40" t="s">
        <v>178</v>
      </c>
      <c r="L28" s="51" t="s">
        <v>176</v>
      </c>
      <c r="M28">
        <v>42916.666666666664</v>
      </c>
    </row>
    <row r="29" spans="1:13" ht="26.4" x14ac:dyDescent="0.3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18916.666666666668</v>
      </c>
      <c r="H29" s="22">
        <v>21208.333333333332</v>
      </c>
      <c r="I29" s="25">
        <f t="shared" si="0"/>
        <v>2291.6666666666642</v>
      </c>
      <c r="J29" s="26">
        <f t="shared" si="1"/>
        <v>12.114537444933907</v>
      </c>
      <c r="K29" s="40" t="s">
        <v>178</v>
      </c>
      <c r="L29" s="51" t="s">
        <v>177</v>
      </c>
      <c r="M29">
        <v>21208.333333333332</v>
      </c>
    </row>
    <row r="30" spans="1:13" s="71" customFormat="1" ht="41.25" customHeight="1" x14ac:dyDescent="0.3">
      <c r="A30" s="63">
        <v>21</v>
      </c>
      <c r="B30" s="64">
        <v>10021</v>
      </c>
      <c r="C30" s="65" t="s">
        <v>51</v>
      </c>
      <c r="D30" s="65" t="s">
        <v>205</v>
      </c>
      <c r="E30" s="63" t="s">
        <v>18</v>
      </c>
      <c r="F30" s="63" t="s">
        <v>192</v>
      </c>
      <c r="G30" s="66">
        <v>540000</v>
      </c>
      <c r="H30" s="66">
        <v>540000</v>
      </c>
      <c r="I30" s="67">
        <f t="shared" si="0"/>
        <v>0</v>
      </c>
      <c r="J30" s="68">
        <f t="shared" si="1"/>
        <v>0</v>
      </c>
      <c r="K30" s="69" t="s">
        <v>178</v>
      </c>
      <c r="L30" s="70" t="s">
        <v>242</v>
      </c>
    </row>
    <row r="31" spans="1:13" ht="26.4" x14ac:dyDescent="0.3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56805.555555555555</v>
      </c>
      <c r="H31" s="22">
        <v>54791.666666666664</v>
      </c>
      <c r="I31" s="25">
        <f t="shared" ref="I31:I49" si="2">H31-G31</f>
        <v>-2013.8888888888905</v>
      </c>
      <c r="J31" s="26">
        <f t="shared" ref="J31:J49" si="3">I31/G31</f>
        <v>-3.545232273838634E-2</v>
      </c>
      <c r="K31" s="40" t="s">
        <v>178</v>
      </c>
      <c r="L31" s="34"/>
      <c r="M31">
        <v>54791.666666666664</v>
      </c>
    </row>
    <row r="32" spans="1:13" ht="26.4" x14ac:dyDescent="0.3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24416.666666666668</v>
      </c>
      <c r="H32" s="22">
        <v>23208.333333333332</v>
      </c>
      <c r="I32" s="25">
        <f t="shared" si="2"/>
        <v>-1208.3333333333358</v>
      </c>
      <c r="J32" s="26">
        <f t="shared" si="3"/>
        <v>-4.948805460750863E-2</v>
      </c>
      <c r="K32" s="40" t="s">
        <v>178</v>
      </c>
      <c r="L32" s="34"/>
      <c r="M32">
        <v>23208.333333333332</v>
      </c>
    </row>
    <row r="33" spans="1:13" ht="26.4" x14ac:dyDescent="0.3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25333.333333333332</v>
      </c>
      <c r="H33" s="22">
        <v>23500</v>
      </c>
      <c r="I33" s="25">
        <f t="shared" si="2"/>
        <v>-1833.3333333333321</v>
      </c>
      <c r="J33" s="26">
        <f t="shared" si="3"/>
        <v>-7.236842105263154E-2</v>
      </c>
      <c r="K33" s="40" t="s">
        <v>178</v>
      </c>
      <c r="L33" s="34"/>
      <c r="M33">
        <v>23500</v>
      </c>
    </row>
    <row r="34" spans="1:13" ht="26.4" x14ac:dyDescent="0.3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42083.333333333336</v>
      </c>
      <c r="H34" s="22">
        <v>37250</v>
      </c>
      <c r="I34" s="25">
        <f t="shared" si="2"/>
        <v>-4833.3333333333358</v>
      </c>
      <c r="J34" s="26">
        <f t="shared" si="3"/>
        <v>-0.1148514851485149</v>
      </c>
      <c r="K34" s="40" t="s">
        <v>178</v>
      </c>
      <c r="L34" s="34"/>
      <c r="M34">
        <v>37250</v>
      </c>
    </row>
    <row r="35" spans="1:13" ht="26.4" x14ac:dyDescent="0.3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25917</v>
      </c>
      <c r="H35" s="22">
        <v>23896.083333333332</v>
      </c>
      <c r="I35" s="25">
        <f t="shared" si="2"/>
        <v>-2020.9166666666679</v>
      </c>
      <c r="J35" s="26">
        <f t="shared" si="3"/>
        <v>-7.7976489048372413E-2</v>
      </c>
      <c r="K35" s="40" t="s">
        <v>178</v>
      </c>
      <c r="L35" s="34"/>
      <c r="M35">
        <v>23896.083333333332</v>
      </c>
    </row>
    <row r="36" spans="1:13" ht="26.4" x14ac:dyDescent="0.3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13083.666666666666</v>
      </c>
      <c r="H36" s="22">
        <v>14666.916666666666</v>
      </c>
      <c r="I36" s="25">
        <f t="shared" si="2"/>
        <v>1583.25</v>
      </c>
      <c r="J36" s="26">
        <f t="shared" si="3"/>
        <v>0.12100965580494764</v>
      </c>
      <c r="K36" s="40" t="s">
        <v>178</v>
      </c>
      <c r="L36" s="34"/>
      <c r="M36">
        <v>14666.916666666666</v>
      </c>
    </row>
    <row r="37" spans="1:13" ht="26.4" x14ac:dyDescent="0.3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32500</v>
      </c>
      <c r="H37" s="22">
        <v>30833.333333333332</v>
      </c>
      <c r="I37" s="25">
        <f t="shared" si="2"/>
        <v>-1666.6666666666679</v>
      </c>
      <c r="J37" s="26">
        <f t="shared" si="3"/>
        <v>-5.1282051282051322E-2</v>
      </c>
      <c r="K37" s="40" t="s">
        <v>178</v>
      </c>
      <c r="L37" s="34"/>
      <c r="M37">
        <v>30833.333333333332</v>
      </c>
    </row>
    <row r="38" spans="1:13" ht="26.4" x14ac:dyDescent="0.3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25166.666666666668</v>
      </c>
      <c r="H38" s="22">
        <v>25500</v>
      </c>
      <c r="I38" s="25">
        <f t="shared" si="2"/>
        <v>333.33333333333212</v>
      </c>
      <c r="J38" s="26">
        <f t="shared" si="3"/>
        <v>1.3245033112582733E-2</v>
      </c>
      <c r="K38" s="40" t="s">
        <v>178</v>
      </c>
      <c r="L38" s="34"/>
      <c r="M38">
        <v>25500</v>
      </c>
    </row>
    <row r="39" spans="1:13" ht="26.4" x14ac:dyDescent="0.3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62">
        <v>33833.333333333336</v>
      </c>
      <c r="H39" s="62">
        <v>29166.666666666668</v>
      </c>
      <c r="I39" s="25">
        <f t="shared" si="2"/>
        <v>-4666.6666666666679</v>
      </c>
      <c r="J39" s="26">
        <f t="shared" si="3"/>
        <v>-0.13793103448275865</v>
      </c>
      <c r="K39" s="40" t="s">
        <v>178</v>
      </c>
      <c r="L39" s="34"/>
      <c r="M39">
        <v>29166.666666666668</v>
      </c>
    </row>
    <row r="40" spans="1:13" ht="26.4" x14ac:dyDescent="0.3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24833.333333333332</v>
      </c>
      <c r="H40" s="22">
        <v>21250</v>
      </c>
      <c r="I40" s="25">
        <f t="shared" si="2"/>
        <v>-3583.3333333333321</v>
      </c>
      <c r="J40" s="26">
        <f t="shared" si="3"/>
        <v>-0.14429530201342278</v>
      </c>
      <c r="K40" s="40" t="s">
        <v>178</v>
      </c>
      <c r="L40" s="34"/>
      <c r="M40">
        <v>21250</v>
      </c>
    </row>
    <row r="41" spans="1:13" s="75" customFormat="1" ht="26.4" x14ac:dyDescent="0.3">
      <c r="A41" s="63">
        <v>32</v>
      </c>
      <c r="B41" s="64">
        <v>10032</v>
      </c>
      <c r="C41" s="72" t="s">
        <v>224</v>
      </c>
      <c r="D41" s="72" t="s">
        <v>217</v>
      </c>
      <c r="E41" s="73" t="s">
        <v>211</v>
      </c>
      <c r="F41" s="63" t="s">
        <v>192</v>
      </c>
      <c r="G41" s="66">
        <v>60416.666666666664</v>
      </c>
      <c r="H41" s="66">
        <v>53083.333333333336</v>
      </c>
      <c r="I41" s="67">
        <f t="shared" si="2"/>
        <v>-7333.3333333333285</v>
      </c>
      <c r="J41" s="68">
        <f t="shared" si="3"/>
        <v>-0.1213793103448275</v>
      </c>
      <c r="K41" s="69" t="s">
        <v>178</v>
      </c>
      <c r="L41" s="74"/>
      <c r="M41" s="75">
        <v>53083.333333333336</v>
      </c>
    </row>
    <row r="42" spans="1:13" s="75" customFormat="1" ht="26.4" x14ac:dyDescent="0.3">
      <c r="A42" s="63">
        <v>33</v>
      </c>
      <c r="B42" s="64">
        <v>10033</v>
      </c>
      <c r="C42" s="72" t="s">
        <v>224</v>
      </c>
      <c r="D42" s="72" t="s">
        <v>222</v>
      </c>
      <c r="E42" s="73" t="s">
        <v>211</v>
      </c>
      <c r="F42" s="63" t="s">
        <v>192</v>
      </c>
      <c r="G42" s="66">
        <v>43194.444444444445</v>
      </c>
      <c r="H42" s="66">
        <v>38250</v>
      </c>
      <c r="I42" s="67">
        <f t="shared" si="2"/>
        <v>-4944.4444444444453</v>
      </c>
      <c r="J42" s="68">
        <f t="shared" si="3"/>
        <v>-0.1144694533762058</v>
      </c>
      <c r="K42" s="69" t="s">
        <v>178</v>
      </c>
      <c r="L42" s="74"/>
      <c r="M42" s="75">
        <v>38250</v>
      </c>
    </row>
    <row r="43" spans="1:13" ht="26.4" x14ac:dyDescent="0.3">
      <c r="A43" s="41">
        <v>36</v>
      </c>
      <c r="B43" s="3">
        <v>10036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31916.666666666668</v>
      </c>
      <c r="H43" s="22">
        <v>24666.666666666668</v>
      </c>
      <c r="I43" s="25">
        <f t="shared" si="2"/>
        <v>-7250</v>
      </c>
      <c r="J43" s="26">
        <f t="shared" si="3"/>
        <v>-0.22715404699738903</v>
      </c>
      <c r="K43" s="40" t="s">
        <v>178</v>
      </c>
      <c r="L43" s="34"/>
      <c r="M43">
        <v>24666.666666666668</v>
      </c>
    </row>
    <row r="44" spans="1:13" ht="26.4" x14ac:dyDescent="0.3">
      <c r="A44" s="41">
        <v>37</v>
      </c>
      <c r="B44" s="3">
        <v>10037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24333.333333333332</v>
      </c>
      <c r="H44" s="22">
        <v>17250</v>
      </c>
      <c r="I44" s="25">
        <f t="shared" si="2"/>
        <v>-7083.3333333333321</v>
      </c>
      <c r="J44" s="26">
        <f t="shared" si="3"/>
        <v>-0.29109589041095885</v>
      </c>
      <c r="K44" s="40" t="s">
        <v>178</v>
      </c>
      <c r="L44" s="34"/>
      <c r="M44">
        <v>17250</v>
      </c>
    </row>
    <row r="45" spans="1:13" ht="26.4" x14ac:dyDescent="0.3">
      <c r="A45" s="41">
        <v>38</v>
      </c>
      <c r="B45" s="3">
        <v>10038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35416.666666666664</v>
      </c>
      <c r="H45" s="22">
        <v>33833.333333333336</v>
      </c>
      <c r="I45" s="25">
        <f t="shared" si="2"/>
        <v>-1583.3333333333285</v>
      </c>
      <c r="J45" s="26">
        <f t="shared" si="3"/>
        <v>-4.470588235294104E-2</v>
      </c>
      <c r="K45" s="40" t="s">
        <v>178</v>
      </c>
      <c r="L45" s="34"/>
      <c r="M45">
        <v>33833.333333333336</v>
      </c>
    </row>
    <row r="46" spans="1:13" ht="26.4" x14ac:dyDescent="0.3">
      <c r="A46" s="41">
        <v>39</v>
      </c>
      <c r="B46" s="3">
        <v>10039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28333.333333333332</v>
      </c>
      <c r="H46" s="22">
        <v>28083.333333333332</v>
      </c>
      <c r="I46" s="25">
        <f t="shared" si="2"/>
        <v>-250</v>
      </c>
      <c r="J46" s="26">
        <f t="shared" si="3"/>
        <v>-8.8235294117647058E-3</v>
      </c>
      <c r="K46" s="40" t="s">
        <v>178</v>
      </c>
      <c r="L46" s="34"/>
      <c r="M46">
        <v>28083.333333333332</v>
      </c>
    </row>
    <row r="47" spans="1:13" ht="26.4" x14ac:dyDescent="0.3">
      <c r="A47" s="41">
        <v>40</v>
      </c>
      <c r="B47" s="3">
        <v>10040</v>
      </c>
      <c r="C47" s="43" t="s">
        <v>227</v>
      </c>
      <c r="D47" s="43" t="s">
        <v>228</v>
      </c>
      <c r="E47" s="44" t="s">
        <v>211</v>
      </c>
      <c r="F47" s="41" t="s">
        <v>192</v>
      </c>
      <c r="G47" s="22">
        <v>150000</v>
      </c>
      <c r="H47" s="22"/>
      <c r="I47" s="25">
        <f t="shared" si="2"/>
        <v>-150000</v>
      </c>
      <c r="J47" s="26">
        <f t="shared" si="3"/>
        <v>-1</v>
      </c>
      <c r="K47" s="40" t="s">
        <v>178</v>
      </c>
      <c r="L47" s="34"/>
    </row>
    <row r="48" spans="1:13" ht="26.4" x14ac:dyDescent="0.3">
      <c r="A48" s="41">
        <v>41</v>
      </c>
      <c r="B48" s="3">
        <v>10041</v>
      </c>
      <c r="C48" s="43" t="s">
        <v>229</v>
      </c>
      <c r="D48" s="43" t="s">
        <v>217</v>
      </c>
      <c r="E48" s="44" t="s">
        <v>211</v>
      </c>
      <c r="F48" s="41" t="s">
        <v>192</v>
      </c>
      <c r="G48" s="22">
        <v>57555.555555555562</v>
      </c>
      <c r="H48" s="22">
        <v>50000</v>
      </c>
      <c r="I48" s="25">
        <f t="shared" si="2"/>
        <v>-7555.555555555562</v>
      </c>
      <c r="J48" s="26">
        <f t="shared" si="3"/>
        <v>-0.13127413127413137</v>
      </c>
      <c r="K48" s="40" t="s">
        <v>178</v>
      </c>
      <c r="L48" s="34"/>
      <c r="M48">
        <v>50000</v>
      </c>
    </row>
    <row r="49" spans="1:13" ht="26.4" x14ac:dyDescent="0.3">
      <c r="A49" s="41">
        <v>42</v>
      </c>
      <c r="B49" s="3">
        <v>10042</v>
      </c>
      <c r="C49" s="43" t="s">
        <v>230</v>
      </c>
      <c r="D49" s="43" t="s">
        <v>217</v>
      </c>
      <c r="E49" s="44" t="s">
        <v>211</v>
      </c>
      <c r="F49" s="41" t="s">
        <v>192</v>
      </c>
      <c r="G49" s="22">
        <v>39000</v>
      </c>
      <c r="H49" s="22">
        <v>26091.666666666668</v>
      </c>
      <c r="I49" s="25">
        <f t="shared" si="2"/>
        <v>-12908.333333333332</v>
      </c>
      <c r="J49" s="26">
        <f t="shared" si="3"/>
        <v>-0.33098290598290597</v>
      </c>
      <c r="K49" s="40" t="s">
        <v>178</v>
      </c>
      <c r="L49" s="34"/>
      <c r="M49">
        <v>26091.666666666668</v>
      </c>
    </row>
    <row r="50" spans="1:13" x14ac:dyDescent="0.3">
      <c r="A50" s="42" t="s">
        <v>52</v>
      </c>
      <c r="B50" s="42">
        <v>2</v>
      </c>
      <c r="C50" s="80" t="s">
        <v>53</v>
      </c>
      <c r="D50" s="80"/>
      <c r="E50" s="80"/>
      <c r="F50" s="80"/>
      <c r="G50" s="80"/>
      <c r="H50" s="80"/>
      <c r="I50" s="80"/>
      <c r="J50" s="80"/>
      <c r="K50" s="80"/>
      <c r="L50" s="80"/>
      <c r="M50">
        <v>7366.666666666667</v>
      </c>
    </row>
    <row r="51" spans="1:13" ht="24" customHeight="1" x14ac:dyDescent="0.3">
      <c r="A51" s="85">
        <v>22</v>
      </c>
      <c r="B51" s="3">
        <v>20001</v>
      </c>
      <c r="C51" s="35" t="s">
        <v>55</v>
      </c>
      <c r="D51" s="8"/>
      <c r="E51" s="9" t="s">
        <v>18</v>
      </c>
      <c r="F51" s="16" t="s">
        <v>192</v>
      </c>
      <c r="G51" s="23">
        <v>15000</v>
      </c>
      <c r="H51" s="23">
        <v>15000</v>
      </c>
      <c r="I51" s="12">
        <f t="shared" ref="I51:I74" si="4">H51-G51</f>
        <v>0</v>
      </c>
      <c r="J51" s="12">
        <f t="shared" ref="J51:J71" si="5">I51/G51*100</f>
        <v>0</v>
      </c>
      <c r="K51" s="78" t="s">
        <v>208</v>
      </c>
      <c r="L51" s="86" t="s">
        <v>54</v>
      </c>
      <c r="M51">
        <v>8508.3333333333339</v>
      </c>
    </row>
    <row r="52" spans="1:13" ht="22.8" x14ac:dyDescent="0.3">
      <c r="A52" s="85"/>
      <c r="B52" s="3">
        <v>20002</v>
      </c>
      <c r="C52" s="35" t="s">
        <v>56</v>
      </c>
      <c r="D52" s="8"/>
      <c r="E52" s="9" t="s">
        <v>18</v>
      </c>
      <c r="F52" s="16" t="s">
        <v>192</v>
      </c>
      <c r="G52" s="23">
        <v>13000</v>
      </c>
      <c r="H52" s="23">
        <v>13000</v>
      </c>
      <c r="I52" s="12">
        <f t="shared" si="4"/>
        <v>0</v>
      </c>
      <c r="J52" s="12">
        <f t="shared" si="5"/>
        <v>0</v>
      </c>
      <c r="K52" s="78"/>
      <c r="L52" s="86"/>
      <c r="M52">
        <v>13125</v>
      </c>
    </row>
    <row r="53" spans="1:13" x14ac:dyDescent="0.3">
      <c r="A53" s="85"/>
      <c r="B53" s="3">
        <v>20003</v>
      </c>
      <c r="C53" s="35" t="s">
        <v>57</v>
      </c>
      <c r="D53" s="8"/>
      <c r="E53" s="9" t="s">
        <v>18</v>
      </c>
      <c r="F53" s="16" t="s">
        <v>192</v>
      </c>
      <c r="G53" s="23">
        <v>11000</v>
      </c>
      <c r="H53" s="23">
        <v>11000</v>
      </c>
      <c r="I53" s="12">
        <f t="shared" si="4"/>
        <v>0</v>
      </c>
      <c r="J53" s="12">
        <f t="shared" si="5"/>
        <v>0</v>
      </c>
      <c r="K53" s="78"/>
      <c r="L53" s="86"/>
      <c r="M53">
        <v>4716.666666666667</v>
      </c>
    </row>
    <row r="54" spans="1:13" x14ac:dyDescent="0.3">
      <c r="A54" s="85"/>
      <c r="B54" s="3">
        <v>20004</v>
      </c>
      <c r="C54" s="35" t="s">
        <v>58</v>
      </c>
      <c r="D54" s="8"/>
      <c r="E54" s="9" t="s">
        <v>18</v>
      </c>
      <c r="F54" s="16" t="s">
        <v>192</v>
      </c>
      <c r="G54" s="23">
        <v>11000</v>
      </c>
      <c r="H54" s="23">
        <v>11000</v>
      </c>
      <c r="I54" s="12">
        <f t="shared" si="4"/>
        <v>0</v>
      </c>
      <c r="J54" s="12">
        <f t="shared" si="5"/>
        <v>0</v>
      </c>
      <c r="K54" s="78"/>
      <c r="L54" s="86"/>
      <c r="M54">
        <v>10708.333333333334</v>
      </c>
    </row>
    <row r="55" spans="1:13" x14ac:dyDescent="0.3">
      <c r="A55" s="85"/>
      <c r="B55" s="3">
        <v>20005</v>
      </c>
      <c r="C55" s="35" t="s">
        <v>59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78"/>
      <c r="L55" s="86"/>
      <c r="M55">
        <v>9083.3333333333339</v>
      </c>
    </row>
    <row r="56" spans="1:13" ht="22.8" x14ac:dyDescent="0.3">
      <c r="A56" s="85"/>
      <c r="B56" s="3">
        <v>20006</v>
      </c>
      <c r="C56" s="35" t="s">
        <v>165</v>
      </c>
      <c r="D56" s="8"/>
      <c r="E56" s="9" t="s">
        <v>18</v>
      </c>
      <c r="F56" s="16" t="s">
        <v>192</v>
      </c>
      <c r="G56" s="23">
        <v>10000</v>
      </c>
      <c r="H56" s="23">
        <v>10000</v>
      </c>
      <c r="I56" s="12">
        <f t="shared" si="4"/>
        <v>0</v>
      </c>
      <c r="J56" s="12">
        <f t="shared" si="5"/>
        <v>0</v>
      </c>
      <c r="K56" s="78"/>
      <c r="L56" s="86"/>
    </row>
    <row r="57" spans="1:13" ht="22.8" x14ac:dyDescent="0.3">
      <c r="A57" s="85"/>
      <c r="B57" s="3">
        <v>20007</v>
      </c>
      <c r="C57" s="35" t="s">
        <v>60</v>
      </c>
      <c r="D57" s="8"/>
      <c r="E57" s="9" t="s">
        <v>18</v>
      </c>
      <c r="F57" s="16" t="s">
        <v>192</v>
      </c>
      <c r="G57" s="23">
        <v>40000</v>
      </c>
      <c r="H57" s="23">
        <v>40000</v>
      </c>
      <c r="I57" s="12">
        <f t="shared" si="4"/>
        <v>0</v>
      </c>
      <c r="J57" s="12">
        <f t="shared" si="5"/>
        <v>0</v>
      </c>
      <c r="K57" s="78"/>
      <c r="L57" s="86"/>
    </row>
    <row r="58" spans="1:13" x14ac:dyDescent="0.3">
      <c r="A58" s="85"/>
      <c r="B58" s="3">
        <v>20008</v>
      </c>
      <c r="C58" s="35" t="s">
        <v>61</v>
      </c>
      <c r="D58" s="8"/>
      <c r="E58" s="9" t="s">
        <v>18</v>
      </c>
      <c r="F58" s="16" t="s">
        <v>192</v>
      </c>
      <c r="G58" s="23">
        <v>170000</v>
      </c>
      <c r="H58" s="23">
        <v>170000</v>
      </c>
      <c r="I58" s="12">
        <f t="shared" si="4"/>
        <v>0</v>
      </c>
      <c r="J58" s="12">
        <f t="shared" si="5"/>
        <v>0</v>
      </c>
      <c r="K58" s="78"/>
      <c r="L58" s="86"/>
    </row>
    <row r="59" spans="1:13" ht="34.200000000000003" x14ac:dyDescent="0.3">
      <c r="A59" s="85"/>
      <c r="B59" s="3">
        <v>20009</v>
      </c>
      <c r="C59" s="35" t="s">
        <v>166</v>
      </c>
      <c r="D59" s="8"/>
      <c r="E59" s="9" t="s">
        <v>18</v>
      </c>
      <c r="F59" s="16" t="s">
        <v>192</v>
      </c>
      <c r="G59" s="23">
        <v>140000</v>
      </c>
      <c r="H59" s="23">
        <v>140000</v>
      </c>
      <c r="I59" s="12">
        <f t="shared" si="4"/>
        <v>0</v>
      </c>
      <c r="J59" s="12">
        <f t="shared" si="5"/>
        <v>0</v>
      </c>
      <c r="K59" s="78"/>
      <c r="L59" s="86"/>
    </row>
    <row r="60" spans="1:13" x14ac:dyDescent="0.3">
      <c r="A60" s="85"/>
      <c r="B60" s="3">
        <v>20010</v>
      </c>
      <c r="C60" s="35" t="s">
        <v>167</v>
      </c>
      <c r="D60" s="8"/>
      <c r="E60" s="9" t="s">
        <v>18</v>
      </c>
      <c r="F60" s="16" t="s">
        <v>192</v>
      </c>
      <c r="G60" s="23">
        <v>260000</v>
      </c>
      <c r="H60" s="23">
        <v>260000</v>
      </c>
      <c r="I60" s="12">
        <f t="shared" si="4"/>
        <v>0</v>
      </c>
      <c r="J60" s="12">
        <f t="shared" si="5"/>
        <v>0</v>
      </c>
      <c r="K60" s="78"/>
      <c r="L60" s="86"/>
    </row>
    <row r="61" spans="1:13" ht="22.8" x14ac:dyDescent="0.3">
      <c r="A61" s="85"/>
      <c r="B61" s="3">
        <v>20011</v>
      </c>
      <c r="C61" s="35" t="s">
        <v>168</v>
      </c>
      <c r="D61" s="8"/>
      <c r="E61" s="9" t="s">
        <v>18</v>
      </c>
      <c r="F61" s="16" t="s">
        <v>192</v>
      </c>
      <c r="G61" s="23">
        <v>7500000</v>
      </c>
      <c r="H61" s="23">
        <v>7500000</v>
      </c>
      <c r="I61" s="12">
        <f t="shared" si="4"/>
        <v>0</v>
      </c>
      <c r="J61" s="12">
        <f t="shared" si="5"/>
        <v>0</v>
      </c>
      <c r="K61" s="78"/>
      <c r="L61" s="86"/>
    </row>
    <row r="62" spans="1:13" ht="22.8" x14ac:dyDescent="0.3">
      <c r="A62" s="85"/>
      <c r="B62" s="3">
        <v>20012</v>
      </c>
      <c r="C62" s="35" t="s">
        <v>169</v>
      </c>
      <c r="D62" s="8"/>
      <c r="E62" s="9" t="s">
        <v>18</v>
      </c>
      <c r="F62" s="16" t="s">
        <v>192</v>
      </c>
      <c r="G62" s="23">
        <v>2500000</v>
      </c>
      <c r="H62" s="23">
        <v>2500000</v>
      </c>
      <c r="I62" s="12">
        <f t="shared" si="4"/>
        <v>0</v>
      </c>
      <c r="J62" s="12">
        <f t="shared" si="5"/>
        <v>0</v>
      </c>
      <c r="K62" s="78"/>
      <c r="L62" s="86"/>
    </row>
    <row r="63" spans="1:13" ht="22.8" x14ac:dyDescent="0.3">
      <c r="A63" s="85"/>
      <c r="B63" s="3">
        <v>20013</v>
      </c>
      <c r="C63" s="35" t="s">
        <v>170</v>
      </c>
      <c r="D63" s="8"/>
      <c r="E63" s="9" t="s">
        <v>18</v>
      </c>
      <c r="F63" s="16" t="s">
        <v>192</v>
      </c>
      <c r="G63" s="23">
        <v>15000000</v>
      </c>
      <c r="H63" s="23">
        <v>15000000</v>
      </c>
      <c r="I63" s="12">
        <f t="shared" si="4"/>
        <v>0</v>
      </c>
      <c r="J63" s="12">
        <f t="shared" si="5"/>
        <v>0</v>
      </c>
      <c r="K63" s="78"/>
      <c r="L63" s="86"/>
    </row>
    <row r="64" spans="1:13" ht="22.8" x14ac:dyDescent="0.3">
      <c r="A64" s="85"/>
      <c r="B64" s="3">
        <v>20014</v>
      </c>
      <c r="C64" s="35" t="s">
        <v>171</v>
      </c>
      <c r="D64" s="8"/>
      <c r="E64" s="9" t="s">
        <v>18</v>
      </c>
      <c r="F64" s="16" t="s">
        <v>192</v>
      </c>
      <c r="G64" s="23">
        <v>4000000</v>
      </c>
      <c r="H64" s="23">
        <v>4000000</v>
      </c>
      <c r="I64" s="12">
        <f t="shared" si="4"/>
        <v>0</v>
      </c>
      <c r="J64" s="12">
        <f t="shared" si="5"/>
        <v>0</v>
      </c>
      <c r="K64" s="78"/>
      <c r="L64" s="86"/>
    </row>
    <row r="65" spans="1:12" ht="22.8" x14ac:dyDescent="0.3">
      <c r="A65" s="85"/>
      <c r="B65" s="3">
        <v>20015</v>
      </c>
      <c r="C65" s="35" t="s">
        <v>172</v>
      </c>
      <c r="D65" s="8"/>
      <c r="E65" s="9" t="s">
        <v>18</v>
      </c>
      <c r="F65" s="16" t="s">
        <v>192</v>
      </c>
      <c r="G65" s="23">
        <v>2500000</v>
      </c>
      <c r="H65" s="23">
        <v>2500000</v>
      </c>
      <c r="I65" s="12">
        <f t="shared" si="4"/>
        <v>0</v>
      </c>
      <c r="J65" s="12">
        <f t="shared" si="5"/>
        <v>0</v>
      </c>
      <c r="K65" s="78"/>
      <c r="L65" s="86"/>
    </row>
    <row r="66" spans="1:12" ht="22.8" x14ac:dyDescent="0.3">
      <c r="A66" s="85"/>
      <c r="B66" s="3">
        <v>20016</v>
      </c>
      <c r="C66" s="35" t="s">
        <v>173</v>
      </c>
      <c r="D66" s="8"/>
      <c r="E66" s="9" t="s">
        <v>18</v>
      </c>
      <c r="F66" s="16" t="s">
        <v>192</v>
      </c>
      <c r="G66" s="23">
        <v>1500000</v>
      </c>
      <c r="H66" s="23">
        <v>1500000</v>
      </c>
      <c r="I66" s="12">
        <f t="shared" si="4"/>
        <v>0</v>
      </c>
      <c r="J66" s="12">
        <f t="shared" si="5"/>
        <v>0</v>
      </c>
      <c r="K66" s="78"/>
      <c r="L66" s="86"/>
    </row>
    <row r="67" spans="1:12" ht="22.8" x14ac:dyDescent="0.3">
      <c r="A67" s="85"/>
      <c r="B67" s="3">
        <v>20017</v>
      </c>
      <c r="C67" s="35" t="s">
        <v>174</v>
      </c>
      <c r="D67" s="8"/>
      <c r="E67" s="9" t="s">
        <v>18</v>
      </c>
      <c r="F67" s="16" t="s">
        <v>192</v>
      </c>
      <c r="G67" s="23">
        <v>1500000</v>
      </c>
      <c r="H67" s="23">
        <v>1500000</v>
      </c>
      <c r="I67" s="12">
        <f t="shared" si="4"/>
        <v>0</v>
      </c>
      <c r="J67" s="12">
        <f t="shared" si="5"/>
        <v>0</v>
      </c>
      <c r="K67" s="78"/>
      <c r="L67" s="86"/>
    </row>
    <row r="68" spans="1:12" ht="22.8" x14ac:dyDescent="0.3">
      <c r="A68" s="85"/>
      <c r="B68" s="3">
        <v>20018</v>
      </c>
      <c r="C68" s="35" t="s">
        <v>175</v>
      </c>
      <c r="D68" s="47"/>
      <c r="E68" s="48" t="s">
        <v>18</v>
      </c>
      <c r="F68" s="48" t="s">
        <v>192</v>
      </c>
      <c r="G68" s="23">
        <v>2000000</v>
      </c>
      <c r="H68" s="23">
        <v>2000000</v>
      </c>
      <c r="I68" s="12">
        <f t="shared" si="4"/>
        <v>0</v>
      </c>
      <c r="J68" s="12">
        <f t="shared" si="5"/>
        <v>0</v>
      </c>
      <c r="K68" s="78"/>
      <c r="L68" s="86"/>
    </row>
    <row r="69" spans="1:12" x14ac:dyDescent="0.3">
      <c r="A69" s="85">
        <v>23</v>
      </c>
      <c r="B69" s="3">
        <v>20053</v>
      </c>
      <c r="C69" s="5" t="s">
        <v>62</v>
      </c>
      <c r="D69" s="8"/>
      <c r="E69" s="6" t="s">
        <v>180</v>
      </c>
      <c r="F69" s="16" t="s">
        <v>192</v>
      </c>
      <c r="G69" s="23">
        <v>37000</v>
      </c>
      <c r="H69" s="23">
        <v>37000</v>
      </c>
      <c r="I69" s="12">
        <f t="shared" si="4"/>
        <v>0</v>
      </c>
      <c r="J69" s="12">
        <f t="shared" si="5"/>
        <v>0</v>
      </c>
      <c r="K69" s="78"/>
      <c r="L69" s="86"/>
    </row>
    <row r="70" spans="1:12" ht="17.25" customHeight="1" x14ac:dyDescent="0.3">
      <c r="A70" s="85"/>
      <c r="B70" s="3">
        <v>20054</v>
      </c>
      <c r="C70" s="5" t="s">
        <v>63</v>
      </c>
      <c r="D70" s="8"/>
      <c r="E70" s="6" t="s">
        <v>180</v>
      </c>
      <c r="F70" s="16" t="s">
        <v>192</v>
      </c>
      <c r="G70" s="23">
        <v>37000</v>
      </c>
      <c r="H70" s="23">
        <v>37000</v>
      </c>
      <c r="I70" s="12">
        <f t="shared" si="4"/>
        <v>0</v>
      </c>
      <c r="J70" s="12">
        <f t="shared" si="5"/>
        <v>0</v>
      </c>
      <c r="K70" s="78"/>
      <c r="L70" s="86"/>
    </row>
    <row r="71" spans="1:12" ht="24.75" customHeight="1" x14ac:dyDescent="0.3">
      <c r="A71" s="85"/>
      <c r="B71" s="3">
        <v>20056</v>
      </c>
      <c r="C71" s="5" t="s">
        <v>64</v>
      </c>
      <c r="D71" s="8"/>
      <c r="E71" s="6" t="s">
        <v>181</v>
      </c>
      <c r="F71" s="16" t="s">
        <v>192</v>
      </c>
      <c r="G71" s="23">
        <v>26000</v>
      </c>
      <c r="H71" s="23">
        <v>26000</v>
      </c>
      <c r="I71" s="12">
        <f t="shared" si="4"/>
        <v>0</v>
      </c>
      <c r="J71" s="12">
        <f t="shared" si="5"/>
        <v>0</v>
      </c>
      <c r="K71" s="78"/>
      <c r="L71" s="86"/>
    </row>
    <row r="72" spans="1:12" ht="38.25" customHeight="1" x14ac:dyDescent="0.3">
      <c r="A72" s="9">
        <v>24</v>
      </c>
      <c r="B72" s="3">
        <v>20057</v>
      </c>
      <c r="C72" s="8" t="s">
        <v>65</v>
      </c>
      <c r="D72" s="5"/>
      <c r="E72" s="9" t="s">
        <v>66</v>
      </c>
      <c r="F72" s="16" t="s">
        <v>192</v>
      </c>
      <c r="G72" s="23">
        <v>22000</v>
      </c>
      <c r="H72" s="23">
        <v>22000</v>
      </c>
      <c r="I72" s="12">
        <f t="shared" ref="I72" si="6">H72-G72</f>
        <v>0</v>
      </c>
      <c r="J72" s="12">
        <f>I72/G72*100</f>
        <v>0</v>
      </c>
      <c r="K72" s="78"/>
      <c r="L72" s="18" t="s">
        <v>203</v>
      </c>
    </row>
    <row r="73" spans="1:12" ht="24" x14ac:dyDescent="0.3">
      <c r="A73" s="9">
        <v>25</v>
      </c>
      <c r="B73" s="3">
        <v>20061</v>
      </c>
      <c r="C73" s="5" t="s">
        <v>67</v>
      </c>
      <c r="D73" s="5"/>
      <c r="E73" s="9" t="s">
        <v>68</v>
      </c>
      <c r="F73" s="16" t="s">
        <v>192</v>
      </c>
      <c r="G73" s="23">
        <v>8991.6666666666661</v>
      </c>
      <c r="H73" s="23">
        <v>8200</v>
      </c>
      <c r="I73" s="12">
        <f>H73-G73</f>
        <v>-791.66666666666606</v>
      </c>
      <c r="J73" s="12">
        <f t="shared" ref="J73:J74" si="7">I73/G73*100</f>
        <v>-8.8044485634847014</v>
      </c>
      <c r="K73" s="18" t="s">
        <v>178</v>
      </c>
      <c r="L73" s="18" t="s">
        <v>204</v>
      </c>
    </row>
    <row r="74" spans="1:12" ht="36" x14ac:dyDescent="0.3">
      <c r="A74" s="9">
        <v>26</v>
      </c>
      <c r="B74" s="3">
        <v>20062</v>
      </c>
      <c r="C74" s="5" t="s">
        <v>69</v>
      </c>
      <c r="D74" s="5"/>
      <c r="E74" s="9" t="s">
        <v>68</v>
      </c>
      <c r="F74" s="16" t="s">
        <v>192</v>
      </c>
      <c r="G74" s="23">
        <v>10266.666666666666</v>
      </c>
      <c r="H74" s="23">
        <v>10266.666666666666</v>
      </c>
      <c r="I74" s="12">
        <f t="shared" si="4"/>
        <v>0</v>
      </c>
      <c r="J74" s="12">
        <f t="shared" si="7"/>
        <v>0</v>
      </c>
      <c r="K74" s="18" t="s">
        <v>178</v>
      </c>
      <c r="L74" s="18" t="s">
        <v>202</v>
      </c>
    </row>
    <row r="75" spans="1:12" x14ac:dyDescent="0.3">
      <c r="A75" s="9" t="s">
        <v>70</v>
      </c>
      <c r="B75" s="9">
        <v>3</v>
      </c>
      <c r="C75" s="79" t="s">
        <v>71</v>
      </c>
      <c r="D75" s="79"/>
      <c r="E75" s="79"/>
      <c r="F75" s="79"/>
      <c r="G75" s="79"/>
      <c r="H75" s="79"/>
      <c r="I75" s="79"/>
      <c r="J75" s="79"/>
      <c r="K75" s="79"/>
      <c r="L75" s="79"/>
    </row>
    <row r="76" spans="1:12" ht="29.25" customHeight="1" x14ac:dyDescent="0.3">
      <c r="A76" s="9">
        <v>27</v>
      </c>
      <c r="B76" s="3">
        <v>30001</v>
      </c>
      <c r="C76" s="8" t="s">
        <v>72</v>
      </c>
      <c r="D76" s="8" t="s">
        <v>73</v>
      </c>
      <c r="E76" s="9" t="s">
        <v>74</v>
      </c>
      <c r="F76" s="16" t="s">
        <v>192</v>
      </c>
      <c r="G76" s="23">
        <v>7000</v>
      </c>
      <c r="H76" s="23">
        <v>7000</v>
      </c>
      <c r="I76" s="12">
        <f>H76-G76</f>
        <v>0</v>
      </c>
      <c r="J76" s="12">
        <f>I76/G76*100</f>
        <v>0</v>
      </c>
      <c r="K76" s="18" t="s">
        <v>183</v>
      </c>
      <c r="L76" s="18" t="s">
        <v>182</v>
      </c>
    </row>
    <row r="77" spans="1:12" x14ac:dyDescent="0.3">
      <c r="A77" s="33">
        <v>28</v>
      </c>
      <c r="B77" s="3">
        <v>30002</v>
      </c>
      <c r="C77" s="8" t="s">
        <v>75</v>
      </c>
      <c r="D77" s="8" t="s">
        <v>76</v>
      </c>
      <c r="E77" s="9" t="s">
        <v>74</v>
      </c>
      <c r="F77" s="16" t="s">
        <v>192</v>
      </c>
      <c r="G77" s="23">
        <v>90000</v>
      </c>
      <c r="H77" s="23">
        <v>90000</v>
      </c>
      <c r="I77" s="12">
        <f>H77-G77</f>
        <v>0</v>
      </c>
      <c r="J77" s="12">
        <f>I77/G77*100</f>
        <v>0</v>
      </c>
      <c r="K77" s="18"/>
      <c r="L77" s="18"/>
    </row>
    <row r="78" spans="1:12" ht="24" x14ac:dyDescent="0.3">
      <c r="A78" s="33">
        <v>29</v>
      </c>
      <c r="B78" s="3">
        <v>30003</v>
      </c>
      <c r="C78" s="8" t="s">
        <v>77</v>
      </c>
      <c r="D78" s="8" t="s">
        <v>78</v>
      </c>
      <c r="E78" s="9" t="s">
        <v>79</v>
      </c>
      <c r="F78" s="16" t="s">
        <v>192</v>
      </c>
      <c r="G78" s="23">
        <v>210000</v>
      </c>
      <c r="H78" s="23">
        <v>210000</v>
      </c>
      <c r="I78" s="12">
        <f>H78-G78</f>
        <v>0</v>
      </c>
      <c r="J78" s="12">
        <f>I78/G78*100</f>
        <v>0</v>
      </c>
      <c r="K78" s="18"/>
      <c r="L78" s="18" t="s">
        <v>184</v>
      </c>
    </row>
    <row r="79" spans="1:12" ht="22.8" x14ac:dyDescent="0.3">
      <c r="A79" s="33">
        <v>30</v>
      </c>
      <c r="B79" s="3">
        <v>30004</v>
      </c>
      <c r="C79" s="8" t="s">
        <v>80</v>
      </c>
      <c r="D79" s="8" t="s">
        <v>243</v>
      </c>
      <c r="E79" s="9" t="s">
        <v>79</v>
      </c>
      <c r="F79" s="16" t="s">
        <v>192</v>
      </c>
      <c r="G79" s="23">
        <v>400000</v>
      </c>
      <c r="H79" s="23">
        <v>400000</v>
      </c>
      <c r="I79" s="12">
        <f>H79-G79</f>
        <v>0</v>
      </c>
      <c r="J79" s="12">
        <f>I79/G79*100</f>
        <v>0</v>
      </c>
      <c r="K79" s="18"/>
      <c r="L79" s="18"/>
    </row>
    <row r="80" spans="1:12" x14ac:dyDescent="0.3">
      <c r="A80" s="9" t="s">
        <v>81</v>
      </c>
      <c r="B80" s="9">
        <v>4</v>
      </c>
      <c r="C80" s="79" t="s">
        <v>82</v>
      </c>
      <c r="D80" s="79"/>
      <c r="E80" s="79"/>
      <c r="F80" s="79"/>
      <c r="G80" s="79"/>
      <c r="H80" s="79"/>
      <c r="I80" s="79"/>
      <c r="J80" s="79"/>
      <c r="K80" s="79"/>
      <c r="L80" s="79"/>
    </row>
    <row r="81" spans="1:12" ht="20.399999999999999" customHeight="1" x14ac:dyDescent="0.3">
      <c r="A81" s="9">
        <v>31</v>
      </c>
      <c r="B81" s="3">
        <v>40001</v>
      </c>
      <c r="C81" s="8" t="s">
        <v>83</v>
      </c>
      <c r="D81" s="8" t="s">
        <v>84</v>
      </c>
      <c r="E81" s="9" t="s">
        <v>85</v>
      </c>
      <c r="F81" s="16" t="s">
        <v>192</v>
      </c>
      <c r="G81" s="23">
        <v>82000</v>
      </c>
      <c r="H81" s="23">
        <v>82000</v>
      </c>
      <c r="I81" s="12">
        <f t="shared" ref="I81:I87" si="8">H81-G81</f>
        <v>0</v>
      </c>
      <c r="J81" s="12">
        <f t="shared" ref="J81:J87" si="9">I81/G81*100</f>
        <v>0</v>
      </c>
      <c r="K81" s="18"/>
      <c r="L81" s="18" t="s">
        <v>189</v>
      </c>
    </row>
    <row r="82" spans="1:12" ht="15" customHeight="1" x14ac:dyDescent="0.3">
      <c r="A82" s="33">
        <v>32</v>
      </c>
      <c r="B82" s="3">
        <v>40002</v>
      </c>
      <c r="C82" s="8" t="s">
        <v>190</v>
      </c>
      <c r="D82" s="8" t="s">
        <v>191</v>
      </c>
      <c r="E82" s="9" t="s">
        <v>18</v>
      </c>
      <c r="F82" s="16" t="s">
        <v>192</v>
      </c>
      <c r="G82" s="23">
        <v>16800</v>
      </c>
      <c r="H82" s="23">
        <v>16800</v>
      </c>
      <c r="I82" s="12">
        <f t="shared" si="8"/>
        <v>0</v>
      </c>
      <c r="J82" s="12">
        <f t="shared" si="9"/>
        <v>0</v>
      </c>
      <c r="K82" s="76" t="s">
        <v>235</v>
      </c>
      <c r="L82" s="38"/>
    </row>
    <row r="83" spans="1:12" ht="34.200000000000003" x14ac:dyDescent="0.3">
      <c r="A83" s="33">
        <v>33</v>
      </c>
      <c r="B83" s="3">
        <v>40004</v>
      </c>
      <c r="C83" s="8" t="s">
        <v>88</v>
      </c>
      <c r="D83" s="8" t="s">
        <v>86</v>
      </c>
      <c r="E83" s="9" t="s">
        <v>87</v>
      </c>
      <c r="F83" s="16" t="s">
        <v>192</v>
      </c>
      <c r="G83" s="23">
        <v>120000</v>
      </c>
      <c r="H83" s="23">
        <v>120000</v>
      </c>
      <c r="I83" s="12">
        <f t="shared" si="8"/>
        <v>0</v>
      </c>
      <c r="J83" s="12">
        <f t="shared" si="9"/>
        <v>0</v>
      </c>
      <c r="K83" s="77"/>
      <c r="L83" s="39"/>
    </row>
    <row r="84" spans="1:12" ht="34.200000000000003" x14ac:dyDescent="0.3">
      <c r="A84" s="33">
        <v>34</v>
      </c>
      <c r="B84" s="3">
        <v>40005</v>
      </c>
      <c r="C84" s="8" t="s">
        <v>89</v>
      </c>
      <c r="D84" s="8" t="s">
        <v>86</v>
      </c>
      <c r="E84" s="9" t="s">
        <v>87</v>
      </c>
      <c r="F84" s="16" t="s">
        <v>192</v>
      </c>
      <c r="G84" s="23">
        <v>100000</v>
      </c>
      <c r="H84" s="23">
        <v>100000</v>
      </c>
      <c r="I84" s="12">
        <f t="shared" si="8"/>
        <v>0</v>
      </c>
      <c r="J84" s="12">
        <f t="shared" si="9"/>
        <v>0</v>
      </c>
      <c r="K84" s="77"/>
      <c r="L84" s="39"/>
    </row>
    <row r="85" spans="1:12" ht="45.6" x14ac:dyDescent="0.3">
      <c r="A85" s="33">
        <v>35</v>
      </c>
      <c r="B85" s="3">
        <v>40006</v>
      </c>
      <c r="C85" s="8" t="s">
        <v>90</v>
      </c>
      <c r="D85" s="8" t="s">
        <v>91</v>
      </c>
      <c r="E85" s="9" t="s">
        <v>92</v>
      </c>
      <c r="F85" s="16" t="s">
        <v>192</v>
      </c>
      <c r="G85" s="23">
        <v>3000</v>
      </c>
      <c r="H85" s="23">
        <v>3400</v>
      </c>
      <c r="I85" s="12">
        <f t="shared" si="8"/>
        <v>400</v>
      </c>
      <c r="J85" s="12">
        <f t="shared" si="9"/>
        <v>13.333333333333334</v>
      </c>
      <c r="K85" s="77"/>
      <c r="L85" s="39"/>
    </row>
    <row r="86" spans="1:12" x14ac:dyDescent="0.3">
      <c r="A86" s="33">
        <v>36</v>
      </c>
      <c r="B86" s="3">
        <v>40007</v>
      </c>
      <c r="C86" s="8" t="s">
        <v>93</v>
      </c>
      <c r="D86" s="8" t="s">
        <v>94</v>
      </c>
      <c r="E86" s="9" t="s">
        <v>95</v>
      </c>
      <c r="F86" s="16" t="s">
        <v>192</v>
      </c>
      <c r="G86" s="23">
        <v>69465</v>
      </c>
      <c r="H86" s="23">
        <v>69900</v>
      </c>
      <c r="I86" s="12">
        <f t="shared" si="8"/>
        <v>435</v>
      </c>
      <c r="J86" s="12">
        <f t="shared" si="9"/>
        <v>0.62621464046642195</v>
      </c>
      <c r="K86" s="77"/>
      <c r="L86" s="39"/>
    </row>
    <row r="87" spans="1:12" ht="117" customHeight="1" x14ac:dyDescent="0.3">
      <c r="A87" s="33">
        <v>37</v>
      </c>
      <c r="B87" s="3">
        <v>40008</v>
      </c>
      <c r="C87" s="8" t="s">
        <v>96</v>
      </c>
      <c r="D87" s="8" t="s">
        <v>97</v>
      </c>
      <c r="E87" s="9" t="s">
        <v>18</v>
      </c>
      <c r="F87" s="16" t="s">
        <v>192</v>
      </c>
      <c r="G87" s="23">
        <v>393000</v>
      </c>
      <c r="H87" s="23">
        <v>373000</v>
      </c>
      <c r="I87" s="12">
        <f t="shared" si="8"/>
        <v>-20000</v>
      </c>
      <c r="J87" s="12">
        <f t="shared" si="9"/>
        <v>-5.0890585241730273</v>
      </c>
      <c r="K87" s="18"/>
      <c r="L87" s="36" t="s">
        <v>201</v>
      </c>
    </row>
    <row r="88" spans="1:12" x14ac:dyDescent="0.3">
      <c r="A88" s="9" t="s">
        <v>98</v>
      </c>
      <c r="B88" s="9">
        <v>5</v>
      </c>
      <c r="C88" s="79" t="s">
        <v>99</v>
      </c>
      <c r="D88" s="79"/>
      <c r="E88" s="79"/>
      <c r="F88" s="79"/>
      <c r="G88" s="79"/>
      <c r="H88" s="79"/>
      <c r="I88" s="79"/>
      <c r="J88" s="79"/>
      <c r="K88" s="79"/>
      <c r="L88" s="79"/>
    </row>
    <row r="89" spans="1:12" ht="72" customHeight="1" x14ac:dyDescent="0.3">
      <c r="A89" s="9">
        <v>39</v>
      </c>
      <c r="B89" s="7">
        <v>50001</v>
      </c>
      <c r="C89" s="5" t="s">
        <v>100</v>
      </c>
      <c r="D89" s="5" t="s">
        <v>193</v>
      </c>
      <c r="E89" s="16" t="s">
        <v>92</v>
      </c>
      <c r="F89" s="16" t="s">
        <v>192</v>
      </c>
      <c r="G89" s="23">
        <v>1270</v>
      </c>
      <c r="H89" s="23">
        <v>1270</v>
      </c>
      <c r="I89" s="12">
        <f t="shared" ref="I89:I97" si="10">H89-G89</f>
        <v>0</v>
      </c>
      <c r="J89" s="12">
        <f t="shared" ref="J89:J96" si="11">(I89/G89)*100</f>
        <v>0</v>
      </c>
      <c r="K89" s="86" t="s">
        <v>233</v>
      </c>
      <c r="L89" s="18"/>
    </row>
    <row r="90" spans="1:12" ht="22.8" x14ac:dyDescent="0.3">
      <c r="A90" s="33">
        <v>40</v>
      </c>
      <c r="B90" s="7">
        <v>50002</v>
      </c>
      <c r="C90" s="5" t="s">
        <v>101</v>
      </c>
      <c r="D90" s="5" t="s">
        <v>194</v>
      </c>
      <c r="E90" s="16" t="s">
        <v>92</v>
      </c>
      <c r="F90" s="16" t="s">
        <v>192</v>
      </c>
      <c r="G90" s="23">
        <v>9630</v>
      </c>
      <c r="H90" s="23">
        <v>9630</v>
      </c>
      <c r="I90" s="12">
        <f t="shared" si="10"/>
        <v>0</v>
      </c>
      <c r="J90" s="12">
        <f t="shared" si="11"/>
        <v>0</v>
      </c>
      <c r="K90" s="86"/>
      <c r="L90" s="18"/>
    </row>
    <row r="91" spans="1:12" ht="34.200000000000003" x14ac:dyDescent="0.3">
      <c r="A91" s="33">
        <v>41</v>
      </c>
      <c r="B91" s="7">
        <v>50003</v>
      </c>
      <c r="C91" s="5" t="s">
        <v>102</v>
      </c>
      <c r="D91" s="5" t="s">
        <v>195</v>
      </c>
      <c r="E91" s="16" t="s">
        <v>92</v>
      </c>
      <c r="F91" s="16" t="s">
        <v>192</v>
      </c>
      <c r="G91" s="23">
        <v>45</v>
      </c>
      <c r="H91" s="23">
        <v>45</v>
      </c>
      <c r="I91" s="12">
        <f t="shared" si="10"/>
        <v>0</v>
      </c>
      <c r="J91" s="12">
        <f t="shared" si="11"/>
        <v>0</v>
      </c>
      <c r="K91" s="86"/>
      <c r="L91" s="18"/>
    </row>
    <row r="92" spans="1:12" ht="57" x14ac:dyDescent="0.3">
      <c r="A92" s="33">
        <v>42</v>
      </c>
      <c r="B92" s="7">
        <v>50004</v>
      </c>
      <c r="C92" s="5" t="s">
        <v>103</v>
      </c>
      <c r="D92" s="5" t="s">
        <v>196</v>
      </c>
      <c r="E92" s="16" t="s">
        <v>92</v>
      </c>
      <c r="F92" s="16" t="s">
        <v>192</v>
      </c>
      <c r="G92" s="23">
        <v>480</v>
      </c>
      <c r="H92" s="23">
        <v>480</v>
      </c>
      <c r="I92" s="12">
        <f t="shared" si="10"/>
        <v>0</v>
      </c>
      <c r="J92" s="12">
        <f t="shared" si="11"/>
        <v>0</v>
      </c>
      <c r="K92" s="86"/>
      <c r="L92" s="18"/>
    </row>
    <row r="93" spans="1:12" x14ac:dyDescent="0.3">
      <c r="A93" s="33">
        <v>43</v>
      </c>
      <c r="B93" s="7">
        <v>50005</v>
      </c>
      <c r="C93" s="5" t="s">
        <v>231</v>
      </c>
      <c r="D93" s="5" t="s">
        <v>232</v>
      </c>
      <c r="E93" s="45" t="s">
        <v>92</v>
      </c>
      <c r="F93" s="45" t="s">
        <v>192</v>
      </c>
      <c r="G93" s="23">
        <v>1400</v>
      </c>
      <c r="H93" s="23">
        <v>1400</v>
      </c>
      <c r="I93" s="12">
        <f t="shared" si="10"/>
        <v>0</v>
      </c>
      <c r="J93" s="12">
        <f t="shared" si="11"/>
        <v>0</v>
      </c>
      <c r="K93" s="86"/>
      <c r="L93" s="87"/>
    </row>
    <row r="94" spans="1:12" ht="22.8" x14ac:dyDescent="0.3">
      <c r="A94" s="33">
        <v>44</v>
      </c>
      <c r="B94" s="7">
        <v>50006</v>
      </c>
      <c r="C94" s="5" t="s">
        <v>104</v>
      </c>
      <c r="D94" s="5" t="s">
        <v>197</v>
      </c>
      <c r="E94" s="16" t="s">
        <v>92</v>
      </c>
      <c r="F94" s="16" t="s">
        <v>192</v>
      </c>
      <c r="G94" s="23">
        <v>567</v>
      </c>
      <c r="H94" s="23">
        <v>567</v>
      </c>
      <c r="I94" s="12">
        <f t="shared" si="10"/>
        <v>0</v>
      </c>
      <c r="J94" s="12">
        <f t="shared" si="11"/>
        <v>0</v>
      </c>
      <c r="K94" s="86"/>
      <c r="L94" s="88"/>
    </row>
    <row r="95" spans="1:12" x14ac:dyDescent="0.3">
      <c r="A95" s="33">
        <v>45</v>
      </c>
      <c r="B95" s="7">
        <v>50007</v>
      </c>
      <c r="C95" s="5" t="s">
        <v>105</v>
      </c>
      <c r="D95" s="5" t="s">
        <v>198</v>
      </c>
      <c r="E95" s="16" t="s">
        <v>92</v>
      </c>
      <c r="F95" s="16" t="s">
        <v>192</v>
      </c>
      <c r="G95" s="23">
        <v>132</v>
      </c>
      <c r="H95" s="23">
        <v>132</v>
      </c>
      <c r="I95" s="12">
        <f t="shared" si="10"/>
        <v>0</v>
      </c>
      <c r="J95" s="12">
        <f t="shared" si="11"/>
        <v>0</v>
      </c>
      <c r="K95" s="86"/>
      <c r="L95" s="88"/>
    </row>
    <row r="96" spans="1:12" ht="22.8" x14ac:dyDescent="0.3">
      <c r="A96" s="33">
        <v>46</v>
      </c>
      <c r="B96" s="7">
        <v>50008</v>
      </c>
      <c r="C96" s="5" t="s">
        <v>106</v>
      </c>
      <c r="D96" s="5" t="s">
        <v>199</v>
      </c>
      <c r="E96" s="16" t="s">
        <v>92</v>
      </c>
      <c r="F96" s="16" t="s">
        <v>192</v>
      </c>
      <c r="G96" s="23">
        <v>983</v>
      </c>
      <c r="H96" s="23">
        <v>983</v>
      </c>
      <c r="I96" s="12">
        <f t="shared" si="10"/>
        <v>0</v>
      </c>
      <c r="J96" s="12">
        <f t="shared" si="11"/>
        <v>0</v>
      </c>
      <c r="K96" s="86"/>
      <c r="L96" s="88"/>
    </row>
    <row r="97" spans="1:12" ht="22.8" x14ac:dyDescent="0.3">
      <c r="A97" s="33">
        <v>47</v>
      </c>
      <c r="B97" s="7">
        <v>50009</v>
      </c>
      <c r="C97" s="5" t="s">
        <v>107</v>
      </c>
      <c r="D97" s="5" t="s">
        <v>200</v>
      </c>
      <c r="E97" s="16" t="s">
        <v>92</v>
      </c>
      <c r="F97" s="16" t="s">
        <v>192</v>
      </c>
      <c r="G97" s="23">
        <v>213</v>
      </c>
      <c r="H97" s="23">
        <v>213</v>
      </c>
      <c r="I97" s="12">
        <f t="shared" si="10"/>
        <v>0</v>
      </c>
      <c r="J97" s="12">
        <f>I97/G97*100</f>
        <v>0</v>
      </c>
      <c r="K97" s="86"/>
      <c r="L97" s="89"/>
    </row>
    <row r="98" spans="1:12" x14ac:dyDescent="0.3">
      <c r="A98" s="9" t="s">
        <v>108</v>
      </c>
      <c r="B98" s="9">
        <v>6</v>
      </c>
      <c r="C98" s="94" t="s">
        <v>109</v>
      </c>
      <c r="D98" s="95"/>
      <c r="E98" s="95"/>
      <c r="F98" s="95"/>
      <c r="G98" s="95"/>
      <c r="H98" s="95"/>
      <c r="I98" s="95"/>
      <c r="J98" s="95"/>
      <c r="K98" s="95"/>
      <c r="L98" s="96"/>
    </row>
    <row r="99" spans="1:12" ht="15" customHeight="1" x14ac:dyDescent="0.3">
      <c r="A99" s="9">
        <v>48</v>
      </c>
      <c r="B99" s="7">
        <v>60001</v>
      </c>
      <c r="C99" s="5" t="s">
        <v>110</v>
      </c>
      <c r="D99" s="97" t="s">
        <v>111</v>
      </c>
      <c r="E99" s="6" t="s">
        <v>112</v>
      </c>
      <c r="F99" s="16" t="s">
        <v>192</v>
      </c>
      <c r="G99" s="23">
        <v>35100</v>
      </c>
      <c r="H99" s="23">
        <v>35100</v>
      </c>
      <c r="I99" s="12">
        <f t="shared" ref="I99:I123" si="12">H99-G99</f>
        <v>0</v>
      </c>
      <c r="J99" s="12">
        <f t="shared" ref="J99:J123" si="13">I99/G99*100</f>
        <v>0</v>
      </c>
      <c r="K99" s="86" t="s">
        <v>233</v>
      </c>
      <c r="L99" s="18"/>
    </row>
    <row r="100" spans="1:12" ht="22.8" x14ac:dyDescent="0.3">
      <c r="A100" s="33">
        <v>49</v>
      </c>
      <c r="B100" s="7">
        <v>60002</v>
      </c>
      <c r="C100" s="5" t="s">
        <v>113</v>
      </c>
      <c r="D100" s="98"/>
      <c r="E100" s="6" t="s">
        <v>114</v>
      </c>
      <c r="F100" s="16" t="s">
        <v>192</v>
      </c>
      <c r="G100" s="23">
        <v>199100</v>
      </c>
      <c r="H100" s="23">
        <v>199100</v>
      </c>
      <c r="I100" s="12">
        <f t="shared" si="12"/>
        <v>0</v>
      </c>
      <c r="J100" s="12">
        <f t="shared" si="13"/>
        <v>0</v>
      </c>
      <c r="K100" s="86"/>
      <c r="L100" s="18"/>
    </row>
    <row r="101" spans="1:12" x14ac:dyDescent="0.3">
      <c r="A101" s="33">
        <v>50</v>
      </c>
      <c r="B101" s="7">
        <v>60003</v>
      </c>
      <c r="C101" s="5" t="s">
        <v>115</v>
      </c>
      <c r="D101" s="98"/>
      <c r="E101" s="6" t="s">
        <v>112</v>
      </c>
      <c r="F101" s="16" t="s">
        <v>192</v>
      </c>
      <c r="G101" s="23">
        <v>49000</v>
      </c>
      <c r="H101" s="23">
        <v>49000</v>
      </c>
      <c r="I101" s="12">
        <f t="shared" si="12"/>
        <v>0</v>
      </c>
      <c r="J101" s="12">
        <f t="shared" si="13"/>
        <v>0</v>
      </c>
      <c r="K101" s="86"/>
      <c r="L101" s="18"/>
    </row>
    <row r="102" spans="1:12" x14ac:dyDescent="0.3">
      <c r="A102" s="33">
        <v>51</v>
      </c>
      <c r="B102" s="7">
        <v>60004</v>
      </c>
      <c r="C102" s="5" t="s">
        <v>116</v>
      </c>
      <c r="D102" s="98"/>
      <c r="E102" s="6" t="s">
        <v>112</v>
      </c>
      <c r="F102" s="16" t="s">
        <v>192</v>
      </c>
      <c r="G102" s="23">
        <v>69000</v>
      </c>
      <c r="H102" s="23">
        <v>69000</v>
      </c>
      <c r="I102" s="12">
        <f t="shared" si="12"/>
        <v>0</v>
      </c>
      <c r="J102" s="12">
        <f t="shared" si="13"/>
        <v>0</v>
      </c>
      <c r="K102" s="86"/>
      <c r="L102" s="18"/>
    </row>
    <row r="103" spans="1:12" ht="22.8" x14ac:dyDescent="0.3">
      <c r="A103" s="33">
        <v>52</v>
      </c>
      <c r="B103" s="3">
        <v>60005</v>
      </c>
      <c r="C103" s="14" t="s">
        <v>117</v>
      </c>
      <c r="D103" s="98"/>
      <c r="E103" s="6" t="s">
        <v>112</v>
      </c>
      <c r="F103" s="16" t="s">
        <v>192</v>
      </c>
      <c r="G103" s="23">
        <v>37100</v>
      </c>
      <c r="H103" s="23">
        <v>37100</v>
      </c>
      <c r="I103" s="12">
        <f t="shared" si="12"/>
        <v>0</v>
      </c>
      <c r="J103" s="12">
        <f t="shared" si="13"/>
        <v>0</v>
      </c>
      <c r="K103" s="86"/>
      <c r="L103" s="18"/>
    </row>
    <row r="104" spans="1:12" x14ac:dyDescent="0.3">
      <c r="A104" s="33">
        <v>53</v>
      </c>
      <c r="B104" s="7">
        <v>60006</v>
      </c>
      <c r="C104" s="5" t="s">
        <v>118</v>
      </c>
      <c r="D104" s="98"/>
      <c r="E104" s="6" t="s">
        <v>112</v>
      </c>
      <c r="F104" s="16" t="s">
        <v>192</v>
      </c>
      <c r="G104" s="23">
        <v>45900</v>
      </c>
      <c r="H104" s="23">
        <v>45900</v>
      </c>
      <c r="I104" s="12">
        <f t="shared" si="12"/>
        <v>0</v>
      </c>
      <c r="J104" s="12">
        <f t="shared" si="13"/>
        <v>0</v>
      </c>
      <c r="K104" s="86"/>
      <c r="L104" s="18"/>
    </row>
    <row r="105" spans="1:12" ht="34.200000000000003" x14ac:dyDescent="0.3">
      <c r="A105" s="33">
        <v>54</v>
      </c>
      <c r="B105" s="7">
        <v>60007</v>
      </c>
      <c r="C105" s="5" t="s">
        <v>119</v>
      </c>
      <c r="D105" s="98"/>
      <c r="E105" s="6" t="s">
        <v>112</v>
      </c>
      <c r="F105" s="16" t="s">
        <v>192</v>
      </c>
      <c r="G105" s="23">
        <v>240000</v>
      </c>
      <c r="H105" s="23">
        <v>240000</v>
      </c>
      <c r="I105" s="12">
        <f t="shared" si="12"/>
        <v>0</v>
      </c>
      <c r="J105" s="12">
        <f t="shared" si="13"/>
        <v>0</v>
      </c>
      <c r="K105" s="86"/>
      <c r="L105" s="18"/>
    </row>
    <row r="106" spans="1:12" x14ac:dyDescent="0.3">
      <c r="A106" s="33">
        <v>55</v>
      </c>
      <c r="B106" s="3">
        <v>60008</v>
      </c>
      <c r="C106" s="14" t="s">
        <v>120</v>
      </c>
      <c r="D106" s="98"/>
      <c r="E106" s="6" t="s">
        <v>112</v>
      </c>
      <c r="F106" s="16" t="s">
        <v>192</v>
      </c>
      <c r="G106" s="23">
        <v>250000</v>
      </c>
      <c r="H106" s="23">
        <v>250000</v>
      </c>
      <c r="I106" s="12">
        <f t="shared" si="12"/>
        <v>0</v>
      </c>
      <c r="J106" s="12">
        <f t="shared" si="13"/>
        <v>0</v>
      </c>
      <c r="K106" s="86"/>
      <c r="L106" s="18"/>
    </row>
    <row r="107" spans="1:12" x14ac:dyDescent="0.3">
      <c r="A107" s="33">
        <v>56</v>
      </c>
      <c r="B107" s="3">
        <v>60009</v>
      </c>
      <c r="C107" s="14" t="s">
        <v>121</v>
      </c>
      <c r="D107" s="90"/>
      <c r="E107" s="6" t="s">
        <v>112</v>
      </c>
      <c r="F107" s="16" t="s">
        <v>192</v>
      </c>
      <c r="G107" s="23">
        <v>5000</v>
      </c>
      <c r="H107" s="23">
        <v>5000</v>
      </c>
      <c r="I107" s="12">
        <f t="shared" si="12"/>
        <v>0</v>
      </c>
      <c r="J107" s="12">
        <f t="shared" si="13"/>
        <v>0</v>
      </c>
      <c r="K107" s="86"/>
      <c r="L107" s="18"/>
    </row>
    <row r="108" spans="1:12" ht="15" customHeight="1" x14ac:dyDescent="0.3">
      <c r="A108" s="33">
        <v>57</v>
      </c>
      <c r="B108" s="7">
        <v>60010</v>
      </c>
      <c r="C108" s="5" t="s">
        <v>110</v>
      </c>
      <c r="D108" s="79" t="s">
        <v>122</v>
      </c>
      <c r="E108" s="6" t="s">
        <v>112</v>
      </c>
      <c r="F108" s="16" t="s">
        <v>192</v>
      </c>
      <c r="G108" s="23">
        <v>74000</v>
      </c>
      <c r="H108" s="23">
        <v>74000</v>
      </c>
      <c r="I108" s="12">
        <f t="shared" si="12"/>
        <v>0</v>
      </c>
      <c r="J108" s="12">
        <f t="shared" si="13"/>
        <v>0</v>
      </c>
      <c r="K108" s="86"/>
      <c r="L108" s="18"/>
    </row>
    <row r="109" spans="1:12" ht="22.8" x14ac:dyDescent="0.3">
      <c r="A109" s="33">
        <v>58</v>
      </c>
      <c r="B109" s="7">
        <v>60011</v>
      </c>
      <c r="C109" s="5" t="s">
        <v>113</v>
      </c>
      <c r="D109" s="79"/>
      <c r="E109" s="6" t="s">
        <v>114</v>
      </c>
      <c r="F109" s="16" t="s">
        <v>192</v>
      </c>
      <c r="G109" s="23">
        <v>200000</v>
      </c>
      <c r="H109" s="23">
        <v>200000</v>
      </c>
      <c r="I109" s="12">
        <f t="shared" si="12"/>
        <v>0</v>
      </c>
      <c r="J109" s="12">
        <f t="shared" si="13"/>
        <v>0</v>
      </c>
      <c r="K109" s="86"/>
      <c r="L109" s="18"/>
    </row>
    <row r="110" spans="1:12" x14ac:dyDescent="0.3">
      <c r="A110" s="33">
        <v>59</v>
      </c>
      <c r="B110" s="7">
        <v>60012</v>
      </c>
      <c r="C110" s="5" t="s">
        <v>115</v>
      </c>
      <c r="D110" s="79"/>
      <c r="E110" s="6" t="s">
        <v>112</v>
      </c>
      <c r="F110" s="16" t="s">
        <v>192</v>
      </c>
      <c r="G110" s="23">
        <v>49000</v>
      </c>
      <c r="H110" s="23">
        <v>49000</v>
      </c>
      <c r="I110" s="12">
        <f t="shared" si="12"/>
        <v>0</v>
      </c>
      <c r="J110" s="12">
        <f t="shared" si="13"/>
        <v>0</v>
      </c>
      <c r="K110" s="86"/>
      <c r="L110" s="18"/>
    </row>
    <row r="111" spans="1:12" x14ac:dyDescent="0.3">
      <c r="A111" s="33">
        <v>60</v>
      </c>
      <c r="B111" s="7">
        <v>60013</v>
      </c>
      <c r="C111" s="5" t="s">
        <v>116</v>
      </c>
      <c r="D111" s="79"/>
      <c r="E111" s="6" t="s">
        <v>112</v>
      </c>
      <c r="F111" s="16" t="s">
        <v>192</v>
      </c>
      <c r="G111" s="23">
        <v>69000</v>
      </c>
      <c r="H111" s="23">
        <v>69000</v>
      </c>
      <c r="I111" s="12">
        <f t="shared" si="12"/>
        <v>0</v>
      </c>
      <c r="J111" s="12">
        <f t="shared" si="13"/>
        <v>0</v>
      </c>
      <c r="K111" s="86"/>
      <c r="L111" s="18"/>
    </row>
    <row r="112" spans="1:12" ht="22.8" x14ac:dyDescent="0.3">
      <c r="A112" s="33">
        <v>61</v>
      </c>
      <c r="B112" s="3">
        <v>60014</v>
      </c>
      <c r="C112" s="14" t="s">
        <v>117</v>
      </c>
      <c r="D112" s="79"/>
      <c r="E112" s="6" t="s">
        <v>112</v>
      </c>
      <c r="F112" s="16" t="s">
        <v>192</v>
      </c>
      <c r="G112" s="23">
        <v>37100</v>
      </c>
      <c r="H112" s="23">
        <v>37100</v>
      </c>
      <c r="I112" s="12">
        <f t="shared" si="12"/>
        <v>0</v>
      </c>
      <c r="J112" s="12">
        <f t="shared" si="13"/>
        <v>0</v>
      </c>
      <c r="K112" s="86"/>
      <c r="L112" s="18"/>
    </row>
    <row r="113" spans="1:12" x14ac:dyDescent="0.3">
      <c r="A113" s="33">
        <v>62</v>
      </c>
      <c r="B113" s="7">
        <v>60015</v>
      </c>
      <c r="C113" s="5" t="s">
        <v>118</v>
      </c>
      <c r="D113" s="79"/>
      <c r="E113" s="6" t="s">
        <v>112</v>
      </c>
      <c r="F113" s="16" t="s">
        <v>192</v>
      </c>
      <c r="G113" s="23">
        <v>45900</v>
      </c>
      <c r="H113" s="23">
        <v>45900</v>
      </c>
      <c r="I113" s="12">
        <f t="shared" si="12"/>
        <v>0</v>
      </c>
      <c r="J113" s="12">
        <f t="shared" si="13"/>
        <v>0</v>
      </c>
      <c r="K113" s="86"/>
      <c r="L113" s="18"/>
    </row>
    <row r="114" spans="1:12" ht="34.200000000000003" x14ac:dyDescent="0.3">
      <c r="A114" s="33">
        <v>63</v>
      </c>
      <c r="B114" s="7">
        <v>60016</v>
      </c>
      <c r="C114" s="5" t="s">
        <v>119</v>
      </c>
      <c r="D114" s="79"/>
      <c r="E114" s="6" t="s">
        <v>112</v>
      </c>
      <c r="F114" s="16" t="s">
        <v>192</v>
      </c>
      <c r="G114" s="23">
        <v>240000</v>
      </c>
      <c r="H114" s="23">
        <v>240000</v>
      </c>
      <c r="I114" s="12">
        <f t="shared" si="12"/>
        <v>0</v>
      </c>
      <c r="J114" s="12">
        <f t="shared" si="13"/>
        <v>0</v>
      </c>
      <c r="K114" s="86"/>
      <c r="L114" s="18"/>
    </row>
    <row r="115" spans="1:12" x14ac:dyDescent="0.3">
      <c r="A115" s="33">
        <v>64</v>
      </c>
      <c r="B115" s="3">
        <v>60017</v>
      </c>
      <c r="C115" s="14" t="s">
        <v>120</v>
      </c>
      <c r="D115" s="79"/>
      <c r="E115" s="6" t="s">
        <v>112</v>
      </c>
      <c r="F115" s="16" t="s">
        <v>192</v>
      </c>
      <c r="G115" s="23">
        <v>250000</v>
      </c>
      <c r="H115" s="23">
        <v>250000</v>
      </c>
      <c r="I115" s="12">
        <f t="shared" si="12"/>
        <v>0</v>
      </c>
      <c r="J115" s="12">
        <f t="shared" si="13"/>
        <v>0</v>
      </c>
      <c r="K115" s="86"/>
      <c r="L115" s="18"/>
    </row>
    <row r="116" spans="1:12" x14ac:dyDescent="0.3">
      <c r="A116" s="33">
        <v>65</v>
      </c>
      <c r="B116" s="3">
        <v>60018</v>
      </c>
      <c r="C116" s="14" t="s">
        <v>121</v>
      </c>
      <c r="D116" s="79"/>
      <c r="E116" s="6" t="s">
        <v>112</v>
      </c>
      <c r="F116" s="16" t="s">
        <v>192</v>
      </c>
      <c r="G116" s="23">
        <v>5000</v>
      </c>
      <c r="H116" s="23">
        <v>5000</v>
      </c>
      <c r="I116" s="12">
        <f t="shared" si="12"/>
        <v>0</v>
      </c>
      <c r="J116" s="12">
        <f t="shared" si="13"/>
        <v>0</v>
      </c>
      <c r="K116" s="86"/>
      <c r="L116" s="18"/>
    </row>
    <row r="117" spans="1:12" ht="15" customHeight="1" x14ac:dyDescent="0.3">
      <c r="A117" s="33">
        <v>66</v>
      </c>
      <c r="B117" s="7">
        <v>60019</v>
      </c>
      <c r="C117" s="5" t="s">
        <v>110</v>
      </c>
      <c r="D117" s="79" t="s">
        <v>123</v>
      </c>
      <c r="E117" s="6" t="s">
        <v>112</v>
      </c>
      <c r="F117" s="16" t="s">
        <v>192</v>
      </c>
      <c r="G117" s="23">
        <v>70000</v>
      </c>
      <c r="H117" s="23">
        <v>70000</v>
      </c>
      <c r="I117" s="12">
        <f t="shared" si="12"/>
        <v>0</v>
      </c>
      <c r="J117" s="12">
        <f t="shared" si="13"/>
        <v>0</v>
      </c>
      <c r="K117" s="86"/>
      <c r="L117" s="18"/>
    </row>
    <row r="118" spans="1:12" ht="22.8" x14ac:dyDescent="0.3">
      <c r="A118" s="33">
        <v>67</v>
      </c>
      <c r="B118" s="7">
        <v>60020</v>
      </c>
      <c r="C118" s="5" t="s">
        <v>113</v>
      </c>
      <c r="D118" s="79"/>
      <c r="E118" s="6" t="s">
        <v>114</v>
      </c>
      <c r="F118" s="16" t="s">
        <v>192</v>
      </c>
      <c r="G118" s="23">
        <v>242000</v>
      </c>
      <c r="H118" s="23">
        <v>242000</v>
      </c>
      <c r="I118" s="12">
        <f t="shared" si="12"/>
        <v>0</v>
      </c>
      <c r="J118" s="12">
        <f t="shared" si="13"/>
        <v>0</v>
      </c>
      <c r="K118" s="86"/>
      <c r="L118" s="18"/>
    </row>
    <row r="119" spans="1:12" x14ac:dyDescent="0.3">
      <c r="A119" s="33">
        <v>68</v>
      </c>
      <c r="B119" s="7">
        <v>60021</v>
      </c>
      <c r="C119" s="5" t="s">
        <v>115</v>
      </c>
      <c r="D119" s="79"/>
      <c r="E119" s="6" t="s">
        <v>112</v>
      </c>
      <c r="F119" s="16" t="s">
        <v>192</v>
      </c>
      <c r="G119" s="23">
        <v>95000</v>
      </c>
      <c r="H119" s="23">
        <v>95000</v>
      </c>
      <c r="I119" s="12">
        <f t="shared" si="12"/>
        <v>0</v>
      </c>
      <c r="J119" s="12">
        <f t="shared" si="13"/>
        <v>0</v>
      </c>
      <c r="K119" s="86"/>
      <c r="L119" s="18"/>
    </row>
    <row r="120" spans="1:12" x14ac:dyDescent="0.3">
      <c r="A120" s="33">
        <v>69</v>
      </c>
      <c r="B120" s="7">
        <v>60022</v>
      </c>
      <c r="C120" s="5" t="s">
        <v>116</v>
      </c>
      <c r="D120" s="79"/>
      <c r="E120" s="6" t="s">
        <v>112</v>
      </c>
      <c r="F120" s="16" t="s">
        <v>192</v>
      </c>
      <c r="G120" s="23">
        <v>117000</v>
      </c>
      <c r="H120" s="23">
        <v>117000</v>
      </c>
      <c r="I120" s="12">
        <f t="shared" si="12"/>
        <v>0</v>
      </c>
      <c r="J120" s="12">
        <f t="shared" si="13"/>
        <v>0</v>
      </c>
      <c r="K120" s="86"/>
      <c r="L120" s="18"/>
    </row>
    <row r="121" spans="1:12" ht="22.8" x14ac:dyDescent="0.3">
      <c r="A121" s="33">
        <v>70</v>
      </c>
      <c r="B121" s="3">
        <v>60023</v>
      </c>
      <c r="C121" s="14" t="s">
        <v>117</v>
      </c>
      <c r="D121" s="79"/>
      <c r="E121" s="6" t="s">
        <v>112</v>
      </c>
      <c r="F121" s="16" t="s">
        <v>192</v>
      </c>
      <c r="G121" s="23">
        <v>69000</v>
      </c>
      <c r="H121" s="23">
        <v>69000</v>
      </c>
      <c r="I121" s="12">
        <f t="shared" si="12"/>
        <v>0</v>
      </c>
      <c r="J121" s="12">
        <f t="shared" si="13"/>
        <v>0</v>
      </c>
      <c r="K121" s="86"/>
      <c r="L121" s="18"/>
    </row>
    <row r="122" spans="1:12" x14ac:dyDescent="0.3">
      <c r="A122" s="33">
        <v>71</v>
      </c>
      <c r="B122" s="7">
        <v>60024</v>
      </c>
      <c r="C122" s="5" t="s">
        <v>118</v>
      </c>
      <c r="D122" s="79"/>
      <c r="E122" s="6" t="s">
        <v>112</v>
      </c>
      <c r="F122" s="16" t="s">
        <v>192</v>
      </c>
      <c r="G122" s="23">
        <v>69000</v>
      </c>
      <c r="H122" s="23">
        <v>69000</v>
      </c>
      <c r="I122" s="12">
        <f t="shared" si="12"/>
        <v>0</v>
      </c>
      <c r="J122" s="12">
        <f t="shared" si="13"/>
        <v>0</v>
      </c>
      <c r="K122" s="86"/>
      <c r="L122" s="18"/>
    </row>
    <row r="123" spans="1:12" ht="34.200000000000003" x14ac:dyDescent="0.3">
      <c r="A123" s="33">
        <v>72</v>
      </c>
      <c r="B123" s="7">
        <v>60025</v>
      </c>
      <c r="C123" s="5" t="s">
        <v>119</v>
      </c>
      <c r="D123" s="79"/>
      <c r="E123" s="6" t="s">
        <v>112</v>
      </c>
      <c r="F123" s="16" t="s">
        <v>192</v>
      </c>
      <c r="G123" s="23">
        <v>264000</v>
      </c>
      <c r="H123" s="23">
        <v>264000</v>
      </c>
      <c r="I123" s="12">
        <f t="shared" si="12"/>
        <v>0</v>
      </c>
      <c r="J123" s="12">
        <f t="shared" si="13"/>
        <v>0</v>
      </c>
      <c r="K123" s="86"/>
      <c r="L123" s="18"/>
    </row>
    <row r="124" spans="1:12" x14ac:dyDescent="0.3">
      <c r="A124" s="9" t="s">
        <v>124</v>
      </c>
      <c r="B124" s="9">
        <v>7</v>
      </c>
      <c r="C124" s="90" t="s">
        <v>125</v>
      </c>
      <c r="D124" s="90"/>
      <c r="E124" s="90"/>
      <c r="F124" s="90"/>
      <c r="G124" s="90"/>
      <c r="H124" s="90"/>
      <c r="I124" s="79"/>
      <c r="J124" s="79"/>
      <c r="K124" s="79"/>
      <c r="L124" s="79"/>
    </row>
    <row r="125" spans="1:12" x14ac:dyDescent="0.3">
      <c r="A125" s="9">
        <v>73</v>
      </c>
      <c r="B125" s="3">
        <v>70001</v>
      </c>
      <c r="C125" s="8" t="s">
        <v>126</v>
      </c>
      <c r="D125" s="8"/>
      <c r="E125" s="9" t="s">
        <v>112</v>
      </c>
      <c r="F125" s="16" t="s">
        <v>192</v>
      </c>
      <c r="G125" s="23">
        <v>1000</v>
      </c>
      <c r="H125" s="23">
        <v>1000</v>
      </c>
      <c r="I125" s="12">
        <f t="shared" ref="I125:I132" si="14">H125-G125</f>
        <v>0</v>
      </c>
      <c r="J125" s="12">
        <f t="shared" ref="J125:J132" si="15">(I125/G125)*100</f>
        <v>0</v>
      </c>
      <c r="K125" s="76" t="s">
        <v>206</v>
      </c>
      <c r="L125" s="18"/>
    </row>
    <row r="126" spans="1:12" x14ac:dyDescent="0.3">
      <c r="A126" s="33">
        <v>74</v>
      </c>
      <c r="B126" s="3">
        <v>70002</v>
      </c>
      <c r="C126" s="8" t="s">
        <v>127</v>
      </c>
      <c r="D126" s="8"/>
      <c r="E126" s="9" t="s">
        <v>112</v>
      </c>
      <c r="F126" s="16" t="s">
        <v>192</v>
      </c>
      <c r="G126" s="23">
        <v>10000</v>
      </c>
      <c r="H126" s="23">
        <v>10000</v>
      </c>
      <c r="I126" s="12">
        <f t="shared" si="14"/>
        <v>0</v>
      </c>
      <c r="J126" s="12">
        <f t="shared" si="15"/>
        <v>0</v>
      </c>
      <c r="K126" s="77"/>
      <c r="L126" s="18"/>
    </row>
    <row r="127" spans="1:12" ht="84" x14ac:dyDescent="0.3">
      <c r="A127" s="33">
        <v>75</v>
      </c>
      <c r="B127" s="3">
        <v>70003</v>
      </c>
      <c r="C127" s="8" t="s">
        <v>128</v>
      </c>
      <c r="D127" s="8" t="s">
        <v>129</v>
      </c>
      <c r="E127" s="9" t="s">
        <v>130</v>
      </c>
      <c r="F127" s="16" t="s">
        <v>192</v>
      </c>
      <c r="G127" s="23">
        <v>90000</v>
      </c>
      <c r="H127" s="23">
        <v>90000</v>
      </c>
      <c r="I127" s="12">
        <f t="shared" si="14"/>
        <v>0</v>
      </c>
      <c r="J127" s="12">
        <f t="shared" si="15"/>
        <v>0</v>
      </c>
      <c r="K127" s="77"/>
      <c r="L127" s="18" t="s">
        <v>240</v>
      </c>
    </row>
    <row r="128" spans="1:12" ht="22.8" x14ac:dyDescent="0.3">
      <c r="A128" s="33">
        <v>76</v>
      </c>
      <c r="B128" s="3">
        <v>70004</v>
      </c>
      <c r="C128" s="8" t="s">
        <v>131</v>
      </c>
      <c r="D128" s="8" t="s">
        <v>132</v>
      </c>
      <c r="E128" s="9" t="s">
        <v>130</v>
      </c>
      <c r="F128" s="16" t="s">
        <v>192</v>
      </c>
      <c r="G128" s="23">
        <v>15000</v>
      </c>
      <c r="H128" s="23">
        <v>15000</v>
      </c>
      <c r="I128" s="12">
        <f t="shared" si="14"/>
        <v>0</v>
      </c>
      <c r="J128" s="12">
        <f t="shared" si="15"/>
        <v>0</v>
      </c>
      <c r="K128" s="77"/>
      <c r="L128" s="18"/>
    </row>
    <row r="129" spans="1:12" ht="60" x14ac:dyDescent="0.3">
      <c r="A129" s="33">
        <v>77</v>
      </c>
      <c r="B129" s="3">
        <v>70005</v>
      </c>
      <c r="C129" s="8" t="s">
        <v>133</v>
      </c>
      <c r="D129" s="8" t="s">
        <v>134</v>
      </c>
      <c r="E129" s="9" t="s">
        <v>135</v>
      </c>
      <c r="F129" s="16" t="s">
        <v>192</v>
      </c>
      <c r="G129" s="23">
        <v>12000</v>
      </c>
      <c r="H129" s="23">
        <v>12000</v>
      </c>
      <c r="I129" s="12">
        <f t="shared" si="14"/>
        <v>0</v>
      </c>
      <c r="J129" s="12">
        <f t="shared" si="15"/>
        <v>0</v>
      </c>
      <c r="K129" s="99"/>
      <c r="L129" s="18" t="s">
        <v>179</v>
      </c>
    </row>
    <row r="130" spans="1:12" ht="36" customHeight="1" x14ac:dyDescent="0.3">
      <c r="A130" s="33">
        <v>78</v>
      </c>
      <c r="B130" s="3">
        <v>70006</v>
      </c>
      <c r="C130" s="46" t="s">
        <v>136</v>
      </c>
      <c r="D130" s="8"/>
      <c r="E130" s="9" t="s">
        <v>49</v>
      </c>
      <c r="F130" s="16" t="s">
        <v>192</v>
      </c>
      <c r="G130" s="23">
        <v>18200</v>
      </c>
      <c r="H130" s="23">
        <v>18330</v>
      </c>
      <c r="I130" s="12">
        <f t="shared" si="14"/>
        <v>130</v>
      </c>
      <c r="J130" s="17">
        <f t="shared" si="15"/>
        <v>0.7142857142857143</v>
      </c>
      <c r="K130" s="18"/>
      <c r="L130" s="76" t="s">
        <v>188</v>
      </c>
    </row>
    <row r="131" spans="1:12" x14ac:dyDescent="0.3">
      <c r="A131" s="33">
        <v>79</v>
      </c>
      <c r="B131" s="3">
        <v>70007</v>
      </c>
      <c r="C131" s="46" t="s">
        <v>187</v>
      </c>
      <c r="D131" s="8"/>
      <c r="E131" s="9" t="s">
        <v>49</v>
      </c>
      <c r="F131" s="16" t="s">
        <v>192</v>
      </c>
      <c r="G131" s="23">
        <v>19420</v>
      </c>
      <c r="H131" s="23">
        <v>19540</v>
      </c>
      <c r="I131" s="12">
        <f t="shared" si="14"/>
        <v>120</v>
      </c>
      <c r="J131" s="17">
        <f t="shared" si="15"/>
        <v>0.61791967044284246</v>
      </c>
      <c r="K131" s="18"/>
      <c r="L131" s="77"/>
    </row>
    <row r="132" spans="1:12" x14ac:dyDescent="0.3">
      <c r="A132" s="33">
        <v>80</v>
      </c>
      <c r="B132" s="3">
        <v>70008</v>
      </c>
      <c r="C132" s="46" t="s">
        <v>186</v>
      </c>
      <c r="D132" s="8"/>
      <c r="E132" s="9" t="s">
        <v>49</v>
      </c>
      <c r="F132" s="16" t="s">
        <v>192</v>
      </c>
      <c r="G132" s="23">
        <v>14520</v>
      </c>
      <c r="H132" s="23">
        <v>14600</v>
      </c>
      <c r="I132" s="12">
        <f t="shared" si="14"/>
        <v>80</v>
      </c>
      <c r="J132" s="17">
        <f t="shared" si="15"/>
        <v>0.55096418732782371</v>
      </c>
      <c r="K132" s="18"/>
      <c r="L132" s="99"/>
    </row>
    <row r="133" spans="1:12" x14ac:dyDescent="0.3">
      <c r="A133" s="9" t="s">
        <v>137</v>
      </c>
      <c r="B133" s="9">
        <v>8</v>
      </c>
      <c r="C133" s="97" t="s">
        <v>138</v>
      </c>
      <c r="D133" s="97"/>
      <c r="E133" s="97"/>
      <c r="F133" s="97"/>
      <c r="G133" s="97"/>
      <c r="H133" s="97"/>
      <c r="I133" s="97"/>
      <c r="J133" s="97"/>
      <c r="K133" s="97"/>
      <c r="L133" s="97"/>
    </row>
    <row r="134" spans="1:12" ht="48" x14ac:dyDescent="0.3">
      <c r="A134" s="9">
        <v>81</v>
      </c>
      <c r="B134" s="10">
        <v>80001</v>
      </c>
      <c r="C134" s="54" t="s">
        <v>160</v>
      </c>
      <c r="D134" s="52" t="s">
        <v>237</v>
      </c>
      <c r="E134" s="55" t="s">
        <v>161</v>
      </c>
      <c r="F134" s="56" t="s">
        <v>192</v>
      </c>
      <c r="G134" s="50">
        <v>70000</v>
      </c>
      <c r="H134" s="50">
        <v>70000</v>
      </c>
      <c r="I134" s="57">
        <v>0</v>
      </c>
      <c r="J134" s="57">
        <v>0</v>
      </c>
      <c r="K134" s="53" t="s">
        <v>237</v>
      </c>
      <c r="L134" s="91" t="s">
        <v>164</v>
      </c>
    </row>
    <row r="135" spans="1:12" ht="63" customHeight="1" x14ac:dyDescent="0.3">
      <c r="A135" s="33">
        <v>82</v>
      </c>
      <c r="B135" s="11">
        <v>80002</v>
      </c>
      <c r="C135" s="54" t="s">
        <v>162</v>
      </c>
      <c r="D135" s="52" t="s">
        <v>238</v>
      </c>
      <c r="E135" s="55" t="s">
        <v>161</v>
      </c>
      <c r="F135" s="56" t="s">
        <v>192</v>
      </c>
      <c r="G135" s="50">
        <v>65000</v>
      </c>
      <c r="H135" s="50">
        <v>65000</v>
      </c>
      <c r="I135" s="57">
        <v>0</v>
      </c>
      <c r="J135" s="57">
        <v>0</v>
      </c>
      <c r="K135" s="53" t="s">
        <v>238</v>
      </c>
      <c r="L135" s="92"/>
    </row>
    <row r="136" spans="1:12" ht="58.35" customHeight="1" x14ac:dyDescent="0.3">
      <c r="A136" s="33">
        <v>83</v>
      </c>
      <c r="B136" s="11">
        <v>80003</v>
      </c>
      <c r="C136" s="54" t="s">
        <v>163</v>
      </c>
      <c r="D136" s="52" t="s">
        <v>239</v>
      </c>
      <c r="E136" s="55" t="s">
        <v>161</v>
      </c>
      <c r="F136" s="56" t="s">
        <v>192</v>
      </c>
      <c r="G136" s="50">
        <v>80000</v>
      </c>
      <c r="H136" s="50">
        <v>80000</v>
      </c>
      <c r="I136" s="57">
        <v>0</v>
      </c>
      <c r="J136" s="57">
        <v>0</v>
      </c>
      <c r="K136" s="53" t="s">
        <v>239</v>
      </c>
      <c r="L136" s="93"/>
    </row>
    <row r="137" spans="1:12" x14ac:dyDescent="0.3">
      <c r="A137" s="9" t="s">
        <v>139</v>
      </c>
      <c r="B137" s="9">
        <v>9</v>
      </c>
      <c r="C137" s="90" t="s">
        <v>140</v>
      </c>
      <c r="D137" s="90"/>
      <c r="E137" s="90"/>
      <c r="F137" s="90"/>
      <c r="G137" s="90"/>
      <c r="H137" s="90"/>
      <c r="I137" s="90"/>
      <c r="J137" s="90"/>
      <c r="K137" s="90"/>
      <c r="L137" s="90"/>
    </row>
    <row r="138" spans="1:12" ht="34.200000000000003" x14ac:dyDescent="0.3">
      <c r="A138" s="9">
        <v>84</v>
      </c>
      <c r="B138" s="3">
        <v>90001</v>
      </c>
      <c r="C138" s="8" t="s">
        <v>141</v>
      </c>
      <c r="D138" s="8" t="s">
        <v>142</v>
      </c>
      <c r="E138" s="9" t="s">
        <v>143</v>
      </c>
      <c r="F138" s="16" t="s">
        <v>192</v>
      </c>
      <c r="G138" s="50">
        <v>1090000</v>
      </c>
      <c r="H138" s="50">
        <v>1090000</v>
      </c>
      <c r="I138" s="16">
        <f>H138-G138</f>
        <v>0</v>
      </c>
      <c r="J138" s="16">
        <f>I138/G138*100</f>
        <v>0</v>
      </c>
      <c r="K138" s="86" t="s">
        <v>234</v>
      </c>
      <c r="L138" s="18" t="s">
        <v>185</v>
      </c>
    </row>
    <row r="139" spans="1:12" ht="57" x14ac:dyDescent="0.3">
      <c r="A139" s="33">
        <v>85</v>
      </c>
      <c r="B139" s="3">
        <v>90002</v>
      </c>
      <c r="C139" s="8" t="s">
        <v>144</v>
      </c>
      <c r="D139" s="8" t="s">
        <v>145</v>
      </c>
      <c r="E139" s="9" t="s">
        <v>146</v>
      </c>
      <c r="F139" s="16" t="s">
        <v>192</v>
      </c>
      <c r="G139" s="58">
        <v>700000</v>
      </c>
      <c r="H139" s="58">
        <v>700000</v>
      </c>
      <c r="I139" s="16">
        <f>H139-G139</f>
        <v>0</v>
      </c>
      <c r="J139" s="16">
        <f>I139/G139*100</f>
        <v>0</v>
      </c>
      <c r="K139" s="86"/>
      <c r="L139" s="18"/>
    </row>
    <row r="140" spans="1:12" ht="34.200000000000003" x14ac:dyDescent="0.3">
      <c r="A140" s="33">
        <v>86</v>
      </c>
      <c r="B140" s="3">
        <v>90003</v>
      </c>
      <c r="C140" s="8" t="s">
        <v>147</v>
      </c>
      <c r="D140" s="8" t="s">
        <v>148</v>
      </c>
      <c r="E140" s="9" t="s">
        <v>146</v>
      </c>
      <c r="F140" s="16" t="s">
        <v>192</v>
      </c>
      <c r="G140" s="58">
        <v>200000</v>
      </c>
      <c r="H140" s="58">
        <v>200000</v>
      </c>
      <c r="I140" s="16">
        <f>H140-G140</f>
        <v>0</v>
      </c>
      <c r="J140" s="16">
        <f>I140/G140*100</f>
        <v>0</v>
      </c>
      <c r="K140" s="86"/>
      <c r="L140" s="18"/>
    </row>
    <row r="141" spans="1:12" x14ac:dyDescent="0.3">
      <c r="A141" s="9" t="s">
        <v>149</v>
      </c>
      <c r="B141" s="9">
        <v>10</v>
      </c>
      <c r="C141" s="79" t="s">
        <v>150</v>
      </c>
      <c r="D141" s="79"/>
      <c r="E141" s="79"/>
      <c r="F141" s="79"/>
      <c r="G141" s="79"/>
      <c r="H141" s="79"/>
      <c r="I141" s="79"/>
      <c r="J141" s="79"/>
      <c r="K141" s="79"/>
      <c r="L141" s="79"/>
    </row>
    <row r="142" spans="1:12" ht="91.5" customHeight="1" x14ac:dyDescent="0.3">
      <c r="A142" s="9">
        <v>87</v>
      </c>
      <c r="B142" s="3">
        <v>100001</v>
      </c>
      <c r="C142" s="8" t="s">
        <v>151</v>
      </c>
      <c r="D142" s="8" t="s">
        <v>152</v>
      </c>
      <c r="E142" s="9" t="s">
        <v>153</v>
      </c>
      <c r="F142" s="16" t="s">
        <v>192</v>
      </c>
      <c r="G142" s="61">
        <v>4893000</v>
      </c>
      <c r="H142" s="61">
        <v>4893000</v>
      </c>
      <c r="I142" s="59">
        <f>H142-G142</f>
        <v>0</v>
      </c>
      <c r="J142" s="60">
        <f>I142/G142*100</f>
        <v>0</v>
      </c>
      <c r="K142" s="18"/>
      <c r="L142" s="18" t="s">
        <v>236</v>
      </c>
    </row>
    <row r="143" spans="1:12" ht="103.5" customHeight="1" x14ac:dyDescent="0.3">
      <c r="A143" s="33">
        <v>88</v>
      </c>
      <c r="B143" s="3">
        <v>100002</v>
      </c>
      <c r="C143" s="8" t="s">
        <v>154</v>
      </c>
      <c r="D143" s="8" t="s">
        <v>155</v>
      </c>
      <c r="E143" s="9" t="s">
        <v>156</v>
      </c>
      <c r="F143" s="16" t="s">
        <v>192</v>
      </c>
      <c r="G143" s="61">
        <v>23138</v>
      </c>
      <c r="H143" s="61">
        <v>23138</v>
      </c>
      <c r="I143" s="59">
        <f>H143-G143</f>
        <v>0</v>
      </c>
      <c r="J143" s="59">
        <f>I143/G143*100</f>
        <v>0</v>
      </c>
      <c r="K143" s="49"/>
      <c r="L143" s="18" t="s">
        <v>241</v>
      </c>
    </row>
  </sheetData>
  <mergeCells count="32">
    <mergeCell ref="L93:L97"/>
    <mergeCell ref="C137:L137"/>
    <mergeCell ref="C141:L141"/>
    <mergeCell ref="L134:L136"/>
    <mergeCell ref="C98:L98"/>
    <mergeCell ref="D99:D107"/>
    <mergeCell ref="D108:D116"/>
    <mergeCell ref="D117:D123"/>
    <mergeCell ref="C124:L124"/>
    <mergeCell ref="C133:L133"/>
    <mergeCell ref="L130:L132"/>
    <mergeCell ref="K125:K129"/>
    <mergeCell ref="K89:K97"/>
    <mergeCell ref="K99:K123"/>
    <mergeCell ref="K138:K140"/>
    <mergeCell ref="A51:A68"/>
    <mergeCell ref="L51:L66"/>
    <mergeCell ref="L67:L68"/>
    <mergeCell ref="A69:A71"/>
    <mergeCell ref="L69:L71"/>
    <mergeCell ref="A2:C2"/>
    <mergeCell ref="C9:L9"/>
    <mergeCell ref="J1:L2"/>
    <mergeCell ref="A1:C1"/>
    <mergeCell ref="A3:L4"/>
    <mergeCell ref="A5:L5"/>
    <mergeCell ref="K82:K86"/>
    <mergeCell ref="K51:K72"/>
    <mergeCell ref="C88:L88"/>
    <mergeCell ref="C75:L75"/>
    <mergeCell ref="C50:L50"/>
    <mergeCell ref="C80:L80"/>
  </mergeCells>
  <pageMargins left="0.71" right="0" top="0.35433070866141736" bottom="0.23622047244094491" header="7.874015748031496E-2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2021-02-03T07:03:54Z</cp:lastPrinted>
  <dcterms:created xsi:type="dcterms:W3CDTF">2019-03-04T07:23:13Z</dcterms:created>
  <dcterms:modified xsi:type="dcterms:W3CDTF">2021-05-04T07:57:36Z</dcterms:modified>
</cp:coreProperties>
</file>