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\CONG VIEC\Nam 2023\cong khai\CONG KHAI QUYET TOAN NSDP NAM 2022\"/>
    </mc:Choice>
  </mc:AlternateContent>
  <bookViews>
    <workbookView xWindow="-120" yWindow="-120" windowWidth="20640" windowHeight="11040" firstSheet="1" activeTab="1"/>
  </bookViews>
  <sheets>
    <sheet name="Kangatang" sheetId="9" state="hidden" r:id="rId1"/>
    <sheet name="PL68" sheetId="7" r:id="rId2"/>
  </sheets>
  <externalReferences>
    <externalReference r:id="rId3"/>
  </externalReferences>
  <definedNames>
    <definedName name="_xlnm.Print_Titles" localSheetId="1">'PL68'!$6:$10</definedName>
  </definedNames>
  <calcPr calcId="162913"/>
</workbook>
</file>

<file path=xl/calcChain.xml><?xml version="1.0" encoding="utf-8"?>
<calcChain xmlns="http://schemas.openxmlformats.org/spreadsheetml/2006/main">
  <c r="O90" i="7" l="1"/>
  <c r="N90" i="7"/>
  <c r="M90" i="7"/>
  <c r="L90" i="7"/>
  <c r="K90" i="7"/>
  <c r="J90" i="7"/>
  <c r="I90" i="7"/>
  <c r="H90" i="7"/>
  <c r="G90" i="7"/>
  <c r="F90" i="7"/>
  <c r="E90" i="7"/>
  <c r="D90" i="7"/>
  <c r="C90" i="7"/>
  <c r="O89" i="7"/>
  <c r="N89" i="7"/>
  <c r="M89" i="7"/>
  <c r="L89" i="7"/>
  <c r="K89" i="7"/>
  <c r="J89" i="7"/>
  <c r="H89" i="7"/>
  <c r="G89" i="7"/>
  <c r="F89" i="7"/>
  <c r="E89" i="7"/>
  <c r="D89" i="7"/>
  <c r="C89" i="7"/>
  <c r="O88" i="7"/>
  <c r="N88" i="7"/>
  <c r="L88" i="7"/>
  <c r="K88" i="7"/>
  <c r="J88" i="7"/>
  <c r="G88" i="7"/>
  <c r="E88" i="7"/>
  <c r="D88" i="7"/>
  <c r="C88" i="7"/>
  <c r="O87" i="7"/>
  <c r="N87" i="7"/>
  <c r="M87" i="7"/>
  <c r="L87" i="7"/>
  <c r="K87" i="7"/>
  <c r="J87" i="7"/>
  <c r="I87" i="7"/>
  <c r="H87" i="7"/>
  <c r="G87" i="7"/>
  <c r="F87" i="7"/>
  <c r="E87" i="7"/>
  <c r="D87" i="7"/>
  <c r="C87" i="7"/>
  <c r="O86" i="7"/>
  <c r="N86" i="7"/>
  <c r="M86" i="7"/>
  <c r="L86" i="7"/>
  <c r="K86" i="7"/>
  <c r="J86" i="7"/>
  <c r="I86" i="7"/>
  <c r="H86" i="7"/>
  <c r="G86" i="7"/>
  <c r="D86" i="7"/>
  <c r="O85" i="7"/>
  <c r="N85" i="7"/>
  <c r="M85" i="7"/>
  <c r="L85" i="7"/>
  <c r="K85" i="7"/>
  <c r="J85" i="7"/>
  <c r="I85" i="7"/>
  <c r="H85" i="7"/>
  <c r="G85" i="7"/>
  <c r="F85" i="7"/>
  <c r="E85" i="7"/>
  <c r="D85" i="7"/>
  <c r="O84" i="7"/>
  <c r="N84" i="7"/>
  <c r="M84" i="7"/>
  <c r="L84" i="7"/>
  <c r="K84" i="7"/>
  <c r="J84" i="7"/>
  <c r="H84" i="7"/>
  <c r="G84" i="7"/>
  <c r="F84" i="7"/>
  <c r="E84" i="7"/>
  <c r="D84" i="7"/>
  <c r="C84" i="7"/>
  <c r="O83" i="7"/>
  <c r="N83" i="7"/>
  <c r="M83" i="7"/>
  <c r="L83" i="7"/>
  <c r="K83" i="7"/>
  <c r="J83" i="7"/>
  <c r="I83" i="7"/>
  <c r="H83" i="7"/>
  <c r="G83" i="7"/>
  <c r="E83" i="7"/>
  <c r="D83" i="7"/>
  <c r="C83" i="7"/>
  <c r="O82" i="7"/>
  <c r="N82" i="7"/>
  <c r="M82" i="7"/>
  <c r="L82" i="7"/>
  <c r="K82" i="7"/>
  <c r="J82" i="7"/>
  <c r="I82" i="7"/>
  <c r="H82" i="7"/>
  <c r="G82" i="7"/>
  <c r="E82" i="7"/>
  <c r="D82" i="7"/>
  <c r="C82" i="7"/>
  <c r="O81" i="7"/>
  <c r="N81" i="7"/>
  <c r="M81" i="7"/>
  <c r="L81" i="7"/>
  <c r="K81" i="7"/>
  <c r="J81" i="7"/>
  <c r="I81" i="7"/>
  <c r="H81" i="7"/>
  <c r="G81" i="7"/>
  <c r="E81" i="7"/>
  <c r="D81" i="7"/>
  <c r="C81" i="7"/>
  <c r="O80" i="7"/>
  <c r="N80" i="7"/>
  <c r="M80" i="7"/>
  <c r="L80" i="7"/>
  <c r="K80" i="7"/>
  <c r="J80" i="7"/>
  <c r="I80" i="7"/>
  <c r="H80" i="7"/>
  <c r="G80" i="7"/>
  <c r="F80" i="7"/>
  <c r="P80" i="7" s="1"/>
  <c r="E80" i="7"/>
  <c r="D80" i="7"/>
  <c r="C80" i="7"/>
  <c r="O79" i="7"/>
  <c r="N79" i="7"/>
  <c r="M79" i="7"/>
  <c r="L79" i="7"/>
  <c r="K79" i="7"/>
  <c r="J79" i="7"/>
  <c r="G79" i="7"/>
  <c r="E79" i="7"/>
  <c r="D79" i="7"/>
  <c r="C79" i="7"/>
  <c r="O78" i="7"/>
  <c r="L78" i="7"/>
  <c r="K78" i="7"/>
  <c r="J78" i="7"/>
  <c r="G78" i="7"/>
  <c r="D78" i="7"/>
  <c r="O76" i="7"/>
  <c r="N76" i="7"/>
  <c r="M76" i="7"/>
  <c r="L76" i="7"/>
  <c r="K76" i="7"/>
  <c r="J76" i="7"/>
  <c r="I76" i="7"/>
  <c r="H76" i="7"/>
  <c r="G76" i="7"/>
  <c r="E76" i="7"/>
  <c r="D76" i="7"/>
  <c r="C76" i="7"/>
  <c r="O75" i="7"/>
  <c r="N75" i="7"/>
  <c r="M75" i="7"/>
  <c r="L75" i="7"/>
  <c r="K75" i="7"/>
  <c r="J75" i="7"/>
  <c r="I75" i="7"/>
  <c r="H75" i="7"/>
  <c r="G75" i="7"/>
  <c r="F75" i="7"/>
  <c r="E75" i="7"/>
  <c r="D75" i="7"/>
  <c r="C75" i="7"/>
  <c r="O74" i="7"/>
  <c r="N74" i="7"/>
  <c r="M74" i="7"/>
  <c r="L74" i="7"/>
  <c r="K74" i="7"/>
  <c r="J74" i="7"/>
  <c r="I74" i="7"/>
  <c r="H74" i="7"/>
  <c r="G74" i="7"/>
  <c r="F74" i="7"/>
  <c r="E74" i="7"/>
  <c r="D74" i="7"/>
  <c r="C74" i="7"/>
  <c r="O73" i="7"/>
  <c r="N73" i="7"/>
  <c r="M73" i="7"/>
  <c r="L73" i="7"/>
  <c r="K73" i="7"/>
  <c r="J73" i="7"/>
  <c r="I73" i="7"/>
  <c r="H73" i="7"/>
  <c r="G73" i="7"/>
  <c r="F73" i="7"/>
  <c r="E73" i="7"/>
  <c r="D73" i="7"/>
  <c r="C73" i="7"/>
  <c r="O72" i="7"/>
  <c r="N72" i="7"/>
  <c r="M72" i="7"/>
  <c r="L72" i="7"/>
  <c r="K72" i="7"/>
  <c r="J72" i="7"/>
  <c r="I72" i="7"/>
  <c r="H72" i="7"/>
  <c r="G72" i="7"/>
  <c r="F72" i="7"/>
  <c r="E72" i="7"/>
  <c r="D72" i="7"/>
  <c r="C72" i="7"/>
  <c r="O71" i="7"/>
  <c r="N71" i="7"/>
  <c r="M71" i="7"/>
  <c r="L71" i="7"/>
  <c r="K71" i="7"/>
  <c r="J71" i="7"/>
  <c r="I71" i="7"/>
  <c r="H71" i="7"/>
  <c r="G71" i="7"/>
  <c r="F71" i="7"/>
  <c r="E71" i="7"/>
  <c r="D71" i="7"/>
  <c r="C71" i="7"/>
  <c r="O70" i="7"/>
  <c r="N70" i="7"/>
  <c r="L70" i="7"/>
  <c r="K70" i="7"/>
  <c r="J70" i="7"/>
  <c r="G70" i="7"/>
  <c r="E70" i="7"/>
  <c r="D70" i="7"/>
  <c r="C70" i="7"/>
  <c r="O69" i="7"/>
  <c r="N69" i="7"/>
  <c r="M69" i="7"/>
  <c r="L69" i="7"/>
  <c r="K69" i="7"/>
  <c r="J69" i="7"/>
  <c r="H69" i="7"/>
  <c r="G69" i="7"/>
  <c r="E69" i="7"/>
  <c r="D69" i="7"/>
  <c r="C69" i="7"/>
  <c r="O68" i="7"/>
  <c r="N68" i="7"/>
  <c r="M68" i="7"/>
  <c r="L68" i="7"/>
  <c r="K68" i="7"/>
  <c r="J68" i="7"/>
  <c r="I68" i="7"/>
  <c r="H68" i="7"/>
  <c r="G68" i="7"/>
  <c r="E68" i="7"/>
  <c r="D68" i="7"/>
  <c r="C68" i="7"/>
  <c r="O67" i="7"/>
  <c r="N67" i="7"/>
  <c r="M67" i="7"/>
  <c r="L67" i="7"/>
  <c r="K67" i="7"/>
  <c r="J67" i="7"/>
  <c r="I67" i="7"/>
  <c r="H67" i="7"/>
  <c r="G67" i="7"/>
  <c r="E67" i="7"/>
  <c r="D67" i="7"/>
  <c r="C67" i="7"/>
  <c r="O66" i="7"/>
  <c r="N66" i="7"/>
  <c r="M66" i="7"/>
  <c r="L66" i="7"/>
  <c r="K66" i="7"/>
  <c r="J66" i="7"/>
  <c r="G66" i="7"/>
  <c r="E66" i="7"/>
  <c r="D66" i="7"/>
  <c r="C66" i="7"/>
  <c r="O65" i="7"/>
  <c r="N65" i="7"/>
  <c r="M65" i="7"/>
  <c r="L65" i="7"/>
  <c r="K65" i="7"/>
  <c r="J65" i="7"/>
  <c r="G65" i="7"/>
  <c r="E65" i="7"/>
  <c r="D65" i="7"/>
  <c r="C65" i="7"/>
  <c r="O64" i="7"/>
  <c r="L64" i="7"/>
  <c r="K64" i="7"/>
  <c r="J64" i="7"/>
  <c r="G64" i="7"/>
  <c r="E64" i="7"/>
  <c r="D64" i="7"/>
  <c r="O63" i="7"/>
  <c r="L63" i="7"/>
  <c r="K63" i="7"/>
  <c r="J63" i="7"/>
  <c r="G63" i="7"/>
  <c r="D63" i="7"/>
  <c r="O61" i="7"/>
  <c r="N61" i="7"/>
  <c r="M61" i="7"/>
  <c r="L61" i="7"/>
  <c r="K61" i="7"/>
  <c r="J61" i="7"/>
  <c r="I61" i="7"/>
  <c r="H61" i="7"/>
  <c r="G61" i="7"/>
  <c r="F61" i="7"/>
  <c r="E61" i="7"/>
  <c r="D61" i="7"/>
  <c r="C61" i="7"/>
  <c r="O60" i="7"/>
  <c r="N60" i="7"/>
  <c r="M60" i="7"/>
  <c r="L60" i="7"/>
  <c r="K60" i="7"/>
  <c r="J60" i="7"/>
  <c r="I60" i="7"/>
  <c r="H60" i="7"/>
  <c r="G60" i="7"/>
  <c r="F60" i="7"/>
  <c r="E60" i="7"/>
  <c r="D60" i="7"/>
  <c r="C60" i="7"/>
  <c r="O59" i="7"/>
  <c r="N59" i="7"/>
  <c r="M59" i="7"/>
  <c r="L59" i="7"/>
  <c r="K59" i="7"/>
  <c r="J59" i="7"/>
  <c r="I59" i="7"/>
  <c r="H59" i="7"/>
  <c r="G59" i="7"/>
  <c r="F59" i="7"/>
  <c r="E59" i="7"/>
  <c r="D59" i="7"/>
  <c r="C59" i="7"/>
  <c r="O58" i="7"/>
  <c r="N58" i="7"/>
  <c r="M58" i="7"/>
  <c r="L58" i="7"/>
  <c r="K58" i="7"/>
  <c r="J58" i="7"/>
  <c r="I58" i="7"/>
  <c r="H58" i="7"/>
  <c r="G58" i="7"/>
  <c r="F58" i="7"/>
  <c r="E58" i="7"/>
  <c r="D58" i="7"/>
  <c r="C58" i="7"/>
  <c r="O57" i="7"/>
  <c r="N57" i="7"/>
  <c r="M57" i="7"/>
  <c r="L57" i="7"/>
  <c r="K57" i="7"/>
  <c r="J57" i="7"/>
  <c r="I57" i="7"/>
  <c r="H57" i="7"/>
  <c r="G57" i="7"/>
  <c r="F57" i="7"/>
  <c r="E57" i="7"/>
  <c r="D57" i="7"/>
  <c r="O56" i="7"/>
  <c r="N56" i="7"/>
  <c r="M56" i="7"/>
  <c r="L56" i="7"/>
  <c r="K56" i="7"/>
  <c r="J56" i="7"/>
  <c r="I56" i="7"/>
  <c r="H56" i="7"/>
  <c r="G56" i="7"/>
  <c r="F56" i="7"/>
  <c r="E56" i="7"/>
  <c r="D56" i="7"/>
  <c r="C56" i="7"/>
  <c r="O55" i="7"/>
  <c r="N55" i="7"/>
  <c r="M55" i="7"/>
  <c r="L55" i="7"/>
  <c r="H55" i="7"/>
  <c r="E55" i="7"/>
  <c r="D55" i="7"/>
  <c r="C55" i="7"/>
  <c r="O54" i="7"/>
  <c r="N54" i="7"/>
  <c r="M54" i="7"/>
  <c r="L54" i="7"/>
  <c r="K54" i="7"/>
  <c r="J54" i="7"/>
  <c r="I54" i="7"/>
  <c r="H54" i="7"/>
  <c r="G54" i="7"/>
  <c r="F54" i="7"/>
  <c r="E54" i="7"/>
  <c r="O53" i="7"/>
  <c r="N53" i="7"/>
  <c r="M53" i="7"/>
  <c r="L53" i="7"/>
  <c r="K53" i="7"/>
  <c r="J53" i="7"/>
  <c r="I53" i="7"/>
  <c r="H53" i="7"/>
  <c r="E53" i="7"/>
  <c r="D53" i="7"/>
  <c r="C53" i="7"/>
  <c r="O52" i="7"/>
  <c r="N52" i="7"/>
  <c r="M52" i="7"/>
  <c r="L52" i="7"/>
  <c r="H52" i="7"/>
  <c r="E52" i="7"/>
  <c r="D52" i="7"/>
  <c r="O51" i="7"/>
  <c r="N51" i="7"/>
  <c r="M51" i="7"/>
  <c r="L51" i="7"/>
  <c r="K51" i="7"/>
  <c r="J51" i="7"/>
  <c r="I51" i="7"/>
  <c r="H51" i="7"/>
  <c r="G51" i="7"/>
  <c r="F51" i="7"/>
  <c r="E51" i="7"/>
  <c r="D51" i="7"/>
  <c r="C51" i="7"/>
  <c r="O50" i="7"/>
  <c r="N50" i="7"/>
  <c r="M50" i="7"/>
  <c r="L50" i="7"/>
  <c r="K50" i="7"/>
  <c r="H50" i="7"/>
  <c r="E50" i="7"/>
  <c r="D50" i="7"/>
  <c r="C50" i="7"/>
  <c r="O49" i="7"/>
  <c r="N49" i="7"/>
  <c r="M49" i="7"/>
  <c r="L49" i="7"/>
  <c r="K49" i="7"/>
  <c r="J49" i="7"/>
  <c r="I49" i="7"/>
  <c r="H49" i="7"/>
  <c r="G49" i="7"/>
  <c r="F49" i="7"/>
  <c r="E49" i="7"/>
  <c r="D49" i="7"/>
  <c r="C49" i="7"/>
  <c r="P49" i="7" s="1"/>
  <c r="O48" i="7"/>
  <c r="N48" i="7"/>
  <c r="M48" i="7"/>
  <c r="L48" i="7"/>
  <c r="K48" i="7"/>
  <c r="J48" i="7"/>
  <c r="I48" i="7"/>
  <c r="H48" i="7"/>
  <c r="G48" i="7"/>
  <c r="E48" i="7"/>
  <c r="D48" i="7"/>
  <c r="C48" i="7"/>
  <c r="O47" i="7"/>
  <c r="N47" i="7"/>
  <c r="M47" i="7"/>
  <c r="L47" i="7"/>
  <c r="H47" i="7"/>
  <c r="E47" i="7"/>
  <c r="D47" i="7"/>
  <c r="C47" i="7"/>
  <c r="O46" i="7"/>
  <c r="N46" i="7"/>
  <c r="M46" i="7"/>
  <c r="L46" i="7"/>
  <c r="K46" i="7"/>
  <c r="J46" i="7"/>
  <c r="I46" i="7"/>
  <c r="H46" i="7"/>
  <c r="E46" i="7"/>
  <c r="D46" i="7"/>
  <c r="C46" i="7"/>
  <c r="O45" i="7"/>
  <c r="N45" i="7"/>
  <c r="M45" i="7"/>
  <c r="L45" i="7"/>
  <c r="H45" i="7"/>
  <c r="E45" i="7"/>
  <c r="O44" i="7"/>
  <c r="N44" i="7"/>
  <c r="M44" i="7"/>
  <c r="L44" i="7"/>
  <c r="H44" i="7"/>
  <c r="E44" i="7"/>
  <c r="O43" i="7"/>
  <c r="N43" i="7"/>
  <c r="M43" i="7"/>
  <c r="L43" i="7"/>
  <c r="K43" i="7"/>
  <c r="J43" i="7"/>
  <c r="I43" i="7"/>
  <c r="H43" i="7"/>
  <c r="G43" i="7"/>
  <c r="F43" i="7"/>
  <c r="E43" i="7"/>
  <c r="D43" i="7"/>
  <c r="C43" i="7"/>
  <c r="O42" i="7"/>
  <c r="N42" i="7"/>
  <c r="M42" i="7"/>
  <c r="L42" i="7"/>
  <c r="K42" i="7"/>
  <c r="J42" i="7"/>
  <c r="I42" i="7"/>
  <c r="H42" i="7"/>
  <c r="G42" i="7"/>
  <c r="F42" i="7"/>
  <c r="E42" i="7"/>
  <c r="D42" i="7"/>
  <c r="C42" i="7"/>
  <c r="O41" i="7"/>
  <c r="N41" i="7"/>
  <c r="M41" i="7"/>
  <c r="L41" i="7"/>
  <c r="K41" i="7"/>
  <c r="J41" i="7"/>
  <c r="I41" i="7"/>
  <c r="H41" i="7"/>
  <c r="G41" i="7"/>
  <c r="F41" i="7"/>
  <c r="E41" i="7"/>
  <c r="D41" i="7"/>
  <c r="C41" i="7"/>
  <c r="O40" i="7"/>
  <c r="N40" i="7"/>
  <c r="M40" i="7"/>
  <c r="L40" i="7"/>
  <c r="K40" i="7"/>
  <c r="J40" i="7"/>
  <c r="I40" i="7"/>
  <c r="H40" i="7"/>
  <c r="G40" i="7"/>
  <c r="F40" i="7"/>
  <c r="E40" i="7"/>
  <c r="D40" i="7"/>
  <c r="C40" i="7"/>
  <c r="O39" i="7"/>
  <c r="N39" i="7"/>
  <c r="M39" i="7"/>
  <c r="L39" i="7"/>
  <c r="K39" i="7"/>
  <c r="J39" i="7"/>
  <c r="I39" i="7"/>
  <c r="H39" i="7"/>
  <c r="G39" i="7"/>
  <c r="F39" i="7"/>
  <c r="E39" i="7"/>
  <c r="D39" i="7"/>
  <c r="C39" i="7"/>
  <c r="O38" i="7"/>
  <c r="N38" i="7"/>
  <c r="M38" i="7"/>
  <c r="L38" i="7"/>
  <c r="K38" i="7"/>
  <c r="J38" i="7"/>
  <c r="I38" i="7"/>
  <c r="H38" i="7"/>
  <c r="G38" i="7"/>
  <c r="F38" i="7"/>
  <c r="E38" i="7"/>
  <c r="D38" i="7"/>
  <c r="C38" i="7"/>
  <c r="O37" i="7"/>
  <c r="N37" i="7"/>
  <c r="M37" i="7"/>
  <c r="L37" i="7"/>
  <c r="K37" i="7"/>
  <c r="J37" i="7"/>
  <c r="H37" i="7"/>
  <c r="G37" i="7"/>
  <c r="F37" i="7"/>
  <c r="E37" i="7"/>
  <c r="D37" i="7"/>
  <c r="C37" i="7"/>
  <c r="O36" i="7"/>
  <c r="N36" i="7"/>
  <c r="M36" i="7"/>
  <c r="L36" i="7"/>
  <c r="K36" i="7"/>
  <c r="J36" i="7"/>
  <c r="I36" i="7"/>
  <c r="H36" i="7"/>
  <c r="G36" i="7"/>
  <c r="F36" i="7"/>
  <c r="E36" i="7"/>
  <c r="D36" i="7"/>
  <c r="C36" i="7"/>
  <c r="O35" i="7"/>
  <c r="N35" i="7"/>
  <c r="M35" i="7"/>
  <c r="L35" i="7"/>
  <c r="K35" i="7"/>
  <c r="J35" i="7"/>
  <c r="I35" i="7"/>
  <c r="G35" i="7"/>
  <c r="E35" i="7"/>
  <c r="D35" i="7"/>
  <c r="C35" i="7"/>
  <c r="O34" i="7"/>
  <c r="N34" i="7"/>
  <c r="M34" i="7"/>
  <c r="L34" i="7"/>
  <c r="K34" i="7"/>
  <c r="J34" i="7"/>
  <c r="I34" i="7"/>
  <c r="H34" i="7"/>
  <c r="G34" i="7"/>
  <c r="F34" i="7"/>
  <c r="E34" i="7"/>
  <c r="D34" i="7"/>
  <c r="C34" i="7"/>
  <c r="O33" i="7"/>
  <c r="N33" i="7"/>
  <c r="M33" i="7"/>
  <c r="L33" i="7"/>
  <c r="K33" i="7"/>
  <c r="J33" i="7"/>
  <c r="H33" i="7"/>
  <c r="G33" i="7"/>
  <c r="E33" i="7"/>
  <c r="D33" i="7"/>
  <c r="C33" i="7"/>
  <c r="O32" i="7"/>
  <c r="L32" i="7"/>
  <c r="K32" i="7"/>
  <c r="J32" i="7"/>
  <c r="G32" i="7"/>
  <c r="E32" i="7"/>
  <c r="D32" i="7"/>
  <c r="C32" i="7"/>
  <c r="O31" i="7"/>
  <c r="N31" i="7"/>
  <c r="M31" i="7"/>
  <c r="L31" i="7"/>
  <c r="K31" i="7"/>
  <c r="J31" i="7"/>
  <c r="I31" i="7"/>
  <c r="H31" i="7"/>
  <c r="G31" i="7"/>
  <c r="F31" i="7"/>
  <c r="E31" i="7"/>
  <c r="D31" i="7"/>
  <c r="C31" i="7"/>
  <c r="O30" i="7"/>
  <c r="N30" i="7"/>
  <c r="M30" i="7"/>
  <c r="L30" i="7"/>
  <c r="K30" i="7"/>
  <c r="J30" i="7"/>
  <c r="I30" i="7"/>
  <c r="H30" i="7"/>
  <c r="G30" i="7"/>
  <c r="F30" i="7"/>
  <c r="E30" i="7"/>
  <c r="D30" i="7"/>
  <c r="C30" i="7"/>
  <c r="O29" i="7"/>
  <c r="N29" i="7"/>
  <c r="M29" i="7"/>
  <c r="L29" i="7"/>
  <c r="K29" i="7"/>
  <c r="J29" i="7"/>
  <c r="I29" i="7"/>
  <c r="H29" i="7"/>
  <c r="G29" i="7"/>
  <c r="F29" i="7"/>
  <c r="E29" i="7"/>
  <c r="D29" i="7"/>
  <c r="C29" i="7"/>
  <c r="O28" i="7"/>
  <c r="N28" i="7"/>
  <c r="M28" i="7"/>
  <c r="L28" i="7"/>
  <c r="K28" i="7"/>
  <c r="J28" i="7"/>
  <c r="I28" i="7"/>
  <c r="H28" i="7"/>
  <c r="G28" i="7"/>
  <c r="F28" i="7"/>
  <c r="E28" i="7"/>
  <c r="D28" i="7"/>
  <c r="C28" i="7"/>
  <c r="O27" i="7"/>
  <c r="N27" i="7"/>
  <c r="M27" i="7"/>
  <c r="L27" i="7"/>
  <c r="K27" i="7"/>
  <c r="J27" i="7"/>
  <c r="I27" i="7"/>
  <c r="H27" i="7"/>
  <c r="G27" i="7"/>
  <c r="F27" i="7"/>
  <c r="E27" i="7"/>
  <c r="D27" i="7"/>
  <c r="C27" i="7"/>
  <c r="O26" i="7"/>
  <c r="N26" i="7"/>
  <c r="M26" i="7"/>
  <c r="L26" i="7"/>
  <c r="K26" i="7"/>
  <c r="J26" i="7"/>
  <c r="I26" i="7"/>
  <c r="G26" i="7"/>
  <c r="D26" i="7"/>
  <c r="C26" i="7"/>
  <c r="O25" i="7"/>
  <c r="N25" i="7"/>
  <c r="M25" i="7"/>
  <c r="L25" i="7"/>
  <c r="K25" i="7"/>
  <c r="J25" i="7"/>
  <c r="I25" i="7"/>
  <c r="H25" i="7"/>
  <c r="G25" i="7"/>
  <c r="F25" i="7"/>
  <c r="E25" i="7"/>
  <c r="D25" i="7"/>
  <c r="C25" i="7"/>
  <c r="O24" i="7"/>
  <c r="N24" i="7"/>
  <c r="M24" i="7"/>
  <c r="L24" i="7"/>
  <c r="K24" i="7"/>
  <c r="J24" i="7"/>
  <c r="G24" i="7"/>
  <c r="E24" i="7"/>
  <c r="D24" i="7"/>
  <c r="O23" i="7"/>
  <c r="N23" i="7"/>
  <c r="M23" i="7"/>
  <c r="L23" i="7"/>
  <c r="K23" i="7"/>
  <c r="J23" i="7"/>
  <c r="I23" i="7"/>
  <c r="H23" i="7"/>
  <c r="G23" i="7"/>
  <c r="F23" i="7"/>
  <c r="E23" i="7"/>
  <c r="D23" i="7"/>
  <c r="C23" i="7"/>
  <c r="O22" i="7"/>
  <c r="N22" i="7"/>
  <c r="M22" i="7"/>
  <c r="L22" i="7"/>
  <c r="K22" i="7"/>
  <c r="J22" i="7"/>
  <c r="I22" i="7"/>
  <c r="H22" i="7"/>
  <c r="G22" i="7"/>
  <c r="F22" i="7"/>
  <c r="E22" i="7"/>
  <c r="D22" i="7"/>
  <c r="C22" i="7"/>
  <c r="O21" i="7"/>
  <c r="N21" i="7"/>
  <c r="M21" i="7"/>
  <c r="L21" i="7"/>
  <c r="K21" i="7"/>
  <c r="J21" i="7"/>
  <c r="I21" i="7"/>
  <c r="H21" i="7"/>
  <c r="G21" i="7"/>
  <c r="F21" i="7"/>
  <c r="E21" i="7"/>
  <c r="D21" i="7"/>
  <c r="C21" i="7"/>
  <c r="O20" i="7"/>
  <c r="N20" i="7"/>
  <c r="M20" i="7"/>
  <c r="L20" i="7"/>
  <c r="K20" i="7"/>
  <c r="J20" i="7"/>
  <c r="I20" i="7"/>
  <c r="H20" i="7"/>
  <c r="G20" i="7"/>
  <c r="F20" i="7"/>
  <c r="E20" i="7"/>
  <c r="D20" i="7"/>
  <c r="C20" i="7"/>
  <c r="O19" i="7"/>
  <c r="N19" i="7"/>
  <c r="M19" i="7"/>
  <c r="L19" i="7"/>
  <c r="K19" i="7"/>
  <c r="J19" i="7"/>
  <c r="I19" i="7"/>
  <c r="H19" i="7"/>
  <c r="G19" i="7"/>
  <c r="F19" i="7"/>
  <c r="E19" i="7"/>
  <c r="D19" i="7"/>
  <c r="C19" i="7"/>
  <c r="O18" i="7"/>
  <c r="N18" i="7"/>
  <c r="M18" i="7"/>
  <c r="L18" i="7"/>
  <c r="K18" i="7"/>
  <c r="J18" i="7"/>
  <c r="I18" i="7"/>
  <c r="H18" i="7"/>
  <c r="G18" i="7"/>
  <c r="E18" i="7"/>
  <c r="D18" i="7"/>
  <c r="C18" i="7"/>
  <c r="O17" i="7"/>
  <c r="N17" i="7"/>
  <c r="M17" i="7"/>
  <c r="L17" i="7"/>
  <c r="K17" i="7"/>
  <c r="J17" i="7"/>
  <c r="I17" i="7"/>
  <c r="H17" i="7"/>
  <c r="G17" i="7"/>
  <c r="F17" i="7"/>
  <c r="E17" i="7"/>
  <c r="D17" i="7"/>
  <c r="C17" i="7"/>
  <c r="O16" i="7"/>
  <c r="N16" i="7"/>
  <c r="M16" i="7"/>
  <c r="L16" i="7"/>
  <c r="K16" i="7"/>
  <c r="J16" i="7"/>
  <c r="I16" i="7"/>
  <c r="H16" i="7"/>
  <c r="G16" i="7"/>
  <c r="F16" i="7"/>
  <c r="E16" i="7"/>
  <c r="D16" i="7"/>
  <c r="C16" i="7"/>
  <c r="O15" i="7"/>
  <c r="N15" i="7"/>
  <c r="M15" i="7"/>
  <c r="L15" i="7"/>
  <c r="K15" i="7"/>
  <c r="J15" i="7"/>
  <c r="I15" i="7"/>
  <c r="H15" i="7"/>
  <c r="G15" i="7"/>
  <c r="F15" i="7"/>
  <c r="E15" i="7"/>
  <c r="D15" i="7"/>
  <c r="C15" i="7"/>
  <c r="R67" i="7" l="1"/>
  <c r="P22" i="7"/>
  <c r="P89" i="7"/>
  <c r="R89" i="7"/>
  <c r="Q49" i="7"/>
  <c r="R19" i="7"/>
  <c r="R20" i="7"/>
  <c r="P25" i="7"/>
  <c r="P71" i="7"/>
  <c r="R72" i="7"/>
  <c r="R73" i="7"/>
  <c r="P75" i="7"/>
  <c r="R82" i="7"/>
  <c r="P84" i="7"/>
  <c r="P90" i="7"/>
  <c r="I37" i="7"/>
  <c r="K47" i="7"/>
  <c r="R81" i="7"/>
  <c r="P20" i="7"/>
  <c r="R21" i="7"/>
  <c r="D14" i="7"/>
  <c r="D13" i="7" s="1"/>
  <c r="R22" i="7"/>
  <c r="L14" i="7"/>
  <c r="L13" i="7" s="1"/>
  <c r="L12" i="7" s="1"/>
  <c r="L11" i="7" s="1"/>
  <c r="P72" i="7"/>
  <c r="P73" i="7"/>
  <c r="R74" i="7"/>
  <c r="R75" i="7"/>
  <c r="R83" i="7"/>
  <c r="R84" i="7"/>
  <c r="R90" i="7"/>
  <c r="I84" i="7"/>
  <c r="R15" i="7"/>
  <c r="P17" i="7"/>
  <c r="P27" i="7"/>
  <c r="P28" i="7"/>
  <c r="R30" i="7"/>
  <c r="N32" i="7"/>
  <c r="N14" i="7" s="1"/>
  <c r="N13" i="7" s="1"/>
  <c r="N12" i="7" s="1"/>
  <c r="P43" i="7"/>
  <c r="F68" i="7"/>
  <c r="P68" i="7" s="1"/>
  <c r="H79" i="7"/>
  <c r="R79" i="7" s="1"/>
  <c r="E86" i="7"/>
  <c r="E26" i="7"/>
  <c r="E14" i="7" s="1"/>
  <c r="D54" i="7"/>
  <c r="Q54" i="7" s="1"/>
  <c r="R27" i="7"/>
  <c r="R28" i="7"/>
  <c r="P30" i="7"/>
  <c r="R31" i="7"/>
  <c r="P37" i="7"/>
  <c r="Q48" i="7"/>
  <c r="P87" i="7"/>
  <c r="G14" i="7"/>
  <c r="G13" i="7" s="1"/>
  <c r="K14" i="7"/>
  <c r="J14" i="7" s="1"/>
  <c r="O14" i="7"/>
  <c r="O13" i="7" s="1"/>
  <c r="O12" i="7" s="1"/>
  <c r="O11" i="7" s="1"/>
  <c r="P16" i="7"/>
  <c r="R17" i="7"/>
  <c r="R18" i="7"/>
  <c r="P19" i="7"/>
  <c r="R23" i="7"/>
  <c r="R33" i="7"/>
  <c r="R34" i="7"/>
  <c r="R37" i="7"/>
  <c r="R41" i="7"/>
  <c r="R42" i="7"/>
  <c r="R71" i="7"/>
  <c r="R76" i="7"/>
  <c r="R87" i="7"/>
  <c r="P15" i="7"/>
  <c r="R16" i="7"/>
  <c r="P21" i="7"/>
  <c r="P23" i="7"/>
  <c r="R25" i="7"/>
  <c r="P31" i="7"/>
  <c r="P34" i="7"/>
  <c r="P41" i="7"/>
  <c r="P42" i="7"/>
  <c r="R43" i="7"/>
  <c r="R68" i="7"/>
  <c r="R69" i="7"/>
  <c r="P74" i="7"/>
  <c r="R80" i="7"/>
  <c r="R85" i="7"/>
  <c r="R86" i="7"/>
  <c r="K13" i="7" l="1"/>
  <c r="E13" i="7"/>
  <c r="E12" i="7" s="1"/>
  <c r="C14" i="7"/>
  <c r="F69" i="7"/>
  <c r="P69" i="7" s="1"/>
  <c r="F48" i="7"/>
  <c r="P48" i="7" s="1"/>
  <c r="I33" i="7"/>
  <c r="F83" i="7"/>
  <c r="P83" i="7" s="1"/>
  <c r="J47" i="7"/>
  <c r="I69" i="7"/>
  <c r="H26" i="7"/>
  <c r="R26" i="7" s="1"/>
  <c r="C64" i="7"/>
  <c r="F33" i="7"/>
  <c r="P33" i="7" s="1"/>
  <c r="C57" i="7"/>
  <c r="F82" i="7"/>
  <c r="P82" i="7" s="1"/>
  <c r="H35" i="7"/>
  <c r="R35" i="7" s="1"/>
  <c r="M13" i="7"/>
  <c r="M12" i="7" s="1"/>
  <c r="K55" i="7"/>
  <c r="I66" i="7"/>
  <c r="I89" i="7"/>
  <c r="H24" i="7"/>
  <c r="M32" i="7"/>
  <c r="C86" i="7"/>
  <c r="F79" i="7"/>
  <c r="P79" i="7" s="1"/>
  <c r="C85" i="7"/>
  <c r="P85" i="7" s="1"/>
  <c r="N64" i="7"/>
  <c r="H66" i="7"/>
  <c r="R66" i="7" s="1"/>
  <c r="F86" i="7"/>
  <c r="G46" i="7"/>
  <c r="Q46" i="7" s="1"/>
  <c r="F81" i="7"/>
  <c r="P81" i="7" s="1"/>
  <c r="C24" i="7"/>
  <c r="C54" i="7"/>
  <c r="P54" i="7" s="1"/>
  <c r="H88" i="7"/>
  <c r="R88" i="7" s="1"/>
  <c r="F18" i="7"/>
  <c r="P18" i="7" s="1"/>
  <c r="K52" i="7"/>
  <c r="M70" i="7"/>
  <c r="F67" i="7"/>
  <c r="P67" i="7" s="1"/>
  <c r="G53" i="7"/>
  <c r="Q53" i="7" s="1"/>
  <c r="I65" i="7"/>
  <c r="J50" i="7"/>
  <c r="F76" i="7"/>
  <c r="P76" i="7" s="1"/>
  <c r="I24" i="7"/>
  <c r="E78" i="7"/>
  <c r="M88" i="7"/>
  <c r="C52" i="7"/>
  <c r="H65" i="7"/>
  <c r="R65" i="7" s="1"/>
  <c r="I79" i="7"/>
  <c r="H78" i="7"/>
  <c r="R78" i="7" s="1"/>
  <c r="D45" i="7"/>
  <c r="N78" i="7"/>
  <c r="M14" i="7"/>
  <c r="I14" i="7" s="1"/>
  <c r="C13" i="7"/>
  <c r="J13" i="7"/>
  <c r="P86" i="7" l="1"/>
  <c r="F35" i="7"/>
  <c r="P35" i="7" s="1"/>
  <c r="I47" i="7"/>
  <c r="F26" i="7"/>
  <c r="P26" i="7" s="1"/>
  <c r="G47" i="7"/>
  <c r="Q47" i="7" s="1"/>
  <c r="H64" i="7"/>
  <c r="R64" i="7" s="1"/>
  <c r="D44" i="7"/>
  <c r="D12" i="7" s="1"/>
  <c r="D11" i="7" s="1"/>
  <c r="F65" i="7"/>
  <c r="P65" i="7" s="1"/>
  <c r="G50" i="7"/>
  <c r="Q50" i="7" s="1"/>
  <c r="F53" i="7"/>
  <c r="P53" i="7" s="1"/>
  <c r="M78" i="7"/>
  <c r="K45" i="7"/>
  <c r="E63" i="7"/>
  <c r="E11" i="7" s="1"/>
  <c r="I70" i="7"/>
  <c r="M64" i="7"/>
  <c r="F78" i="7"/>
  <c r="H70" i="7"/>
  <c r="R70" i="7" s="1"/>
  <c r="F46" i="7"/>
  <c r="P46" i="7" s="1"/>
  <c r="I32" i="7"/>
  <c r="I50" i="7"/>
  <c r="J52" i="7"/>
  <c r="F88" i="7"/>
  <c r="P88" i="7" s="1"/>
  <c r="N63" i="7"/>
  <c r="N11" i="7" s="1"/>
  <c r="R24" i="7"/>
  <c r="F24" i="7"/>
  <c r="P24" i="7" s="1"/>
  <c r="J55" i="7"/>
  <c r="C45" i="7"/>
  <c r="C78" i="7"/>
  <c r="I88" i="7"/>
  <c r="F66" i="7"/>
  <c r="P66" i="7" s="1"/>
  <c r="H32" i="7"/>
  <c r="R32" i="7" s="1"/>
  <c r="I13" i="7"/>
  <c r="H14" i="7" l="1"/>
  <c r="H13" i="7" s="1"/>
  <c r="F47" i="7"/>
  <c r="P47" i="7" s="1"/>
  <c r="G45" i="7"/>
  <c r="Q45" i="7" s="1"/>
  <c r="F32" i="7"/>
  <c r="P32" i="7" s="1"/>
  <c r="M63" i="7"/>
  <c r="M11" i="7" s="1"/>
  <c r="I52" i="7"/>
  <c r="J45" i="7"/>
  <c r="I78" i="7"/>
  <c r="F50" i="7"/>
  <c r="P50" i="7" s="1"/>
  <c r="F64" i="7"/>
  <c r="P64" i="7" s="1"/>
  <c r="G52" i="7"/>
  <c r="Q52" i="7" s="1"/>
  <c r="I64" i="7"/>
  <c r="C44" i="7"/>
  <c r="C12" i="7" s="1"/>
  <c r="C11" i="7" s="1"/>
  <c r="F70" i="7"/>
  <c r="P70" i="7" s="1"/>
  <c r="P78" i="7"/>
  <c r="C63" i="7"/>
  <c r="K44" i="7"/>
  <c r="K12" i="7" s="1"/>
  <c r="K11" i="7" s="1"/>
  <c r="I55" i="7"/>
  <c r="F14" i="7"/>
  <c r="P14" i="7" s="1"/>
  <c r="G55" i="7"/>
  <c r="Q55" i="7" s="1"/>
  <c r="H63" i="7"/>
  <c r="R63" i="7" s="1"/>
  <c r="R14" i="7" l="1"/>
  <c r="F63" i="7"/>
  <c r="P63" i="7" s="1"/>
  <c r="F45" i="7"/>
  <c r="P45" i="7" s="1"/>
  <c r="F13" i="7"/>
  <c r="R13" i="7"/>
  <c r="H12" i="7"/>
  <c r="F55" i="7"/>
  <c r="P55" i="7" s="1"/>
  <c r="J44" i="7"/>
  <c r="J12" i="7" s="1"/>
  <c r="J11" i="7" s="1"/>
  <c r="I45" i="7"/>
  <c r="I63" i="7"/>
  <c r="G44" i="7"/>
  <c r="F52" i="7"/>
  <c r="P52" i="7" s="1"/>
  <c r="Q44" i="7" l="1"/>
  <c r="G12" i="7"/>
  <c r="F44" i="7"/>
  <c r="P44" i="7" s="1"/>
  <c r="F12" i="7"/>
  <c r="P13" i="7"/>
  <c r="I44" i="7"/>
  <c r="I12" i="7" s="1"/>
  <c r="I11" i="7" s="1"/>
  <c r="R12" i="7"/>
  <c r="H11" i="7"/>
  <c r="R11" i="7" s="1"/>
  <c r="P12" i="7" l="1"/>
  <c r="F11" i="7"/>
  <c r="P11" i="7" s="1"/>
  <c r="G11" i="7"/>
  <c r="Q11" i="7" s="1"/>
  <c r="Q12" i="7"/>
</calcChain>
</file>

<file path=xl/sharedStrings.xml><?xml version="1.0" encoding="utf-8"?>
<sst xmlns="http://schemas.openxmlformats.org/spreadsheetml/2006/main" count="147" uniqueCount="93">
  <si>
    <t>Đơn vị: Triệu đồng</t>
  </si>
  <si>
    <t>STT</t>
  </si>
  <si>
    <t>A</t>
  </si>
  <si>
    <t>B</t>
  </si>
  <si>
    <t>I</t>
  </si>
  <si>
    <t>II</t>
  </si>
  <si>
    <t>Nội dung</t>
  </si>
  <si>
    <t>Quyết toán</t>
  </si>
  <si>
    <t>UBND TỈNH ĐỒNG THÁP</t>
  </si>
  <si>
    <t>Chương trình mục tiêu quốc gia giảm nghèo bền vững</t>
  </si>
  <si>
    <t>Dự toán</t>
  </si>
  <si>
    <t>So sánh (%)</t>
  </si>
  <si>
    <t>Ngân sách cấp tỉnh</t>
  </si>
  <si>
    <t>1</t>
  </si>
  <si>
    <t>2</t>
  </si>
  <si>
    <t>3</t>
  </si>
  <si>
    <t>Tổng số</t>
  </si>
  <si>
    <t>TỔNG SỐ</t>
  </si>
  <si>
    <t>4</t>
  </si>
  <si>
    <t>Sở Nông nghiệp &amp; Phát triển nông thôn</t>
  </si>
  <si>
    <t xml:space="preserve"> - Chi cục Trồng trọt và Bảo vệ TV</t>
  </si>
  <si>
    <t xml:space="preserve"> - Chi cục Chăn nuôi - Thú y&amp;TS</t>
  </si>
  <si>
    <t xml:space="preserve"> - Chi cục Thủy lợi</t>
  </si>
  <si>
    <t xml:space="preserve"> - Chi cục Phát triển nông thôn</t>
  </si>
  <si>
    <t xml:space="preserve"> - VP Điều phối Điều phối xây dựng nông thôn mới</t>
  </si>
  <si>
    <t xml:space="preserve"> - Trung tâm Dịch vụ NN &amp; NSNT</t>
  </si>
  <si>
    <t>5</t>
  </si>
  <si>
    <t>Sở Kế hoạch &amp; Đầu tư</t>
  </si>
  <si>
    <t>6</t>
  </si>
  <si>
    <t>7</t>
  </si>
  <si>
    <t>Sở Công thương</t>
  </si>
  <si>
    <t>8</t>
  </si>
  <si>
    <t>9</t>
  </si>
  <si>
    <t>10</t>
  </si>
  <si>
    <t>11</t>
  </si>
  <si>
    <t>12</t>
  </si>
  <si>
    <t>Sở Giáo dục &amp; Đào tạo</t>
  </si>
  <si>
    <t>13</t>
  </si>
  <si>
    <t>14</t>
  </si>
  <si>
    <t>Sở Lao động Thương binh &amp; Xã hội</t>
  </si>
  <si>
    <t>15</t>
  </si>
  <si>
    <t>16</t>
  </si>
  <si>
    <t>Sở Tài nguyên &amp; Môi trường</t>
  </si>
  <si>
    <t>17</t>
  </si>
  <si>
    <t>Sở Thông tin &amp; Truyền thông</t>
  </si>
  <si>
    <t>18</t>
  </si>
  <si>
    <t>19</t>
  </si>
  <si>
    <t>20</t>
  </si>
  <si>
    <t>Đài Phát thanh truyền hình</t>
  </si>
  <si>
    <t>Trung tâm Xúc tiến thương mại ĐT&amp; DL</t>
  </si>
  <si>
    <t>Trường Cao đẳng cộng đồng</t>
  </si>
  <si>
    <t>Văn phòng Tỉnh ủy</t>
  </si>
  <si>
    <t>Công an Tỉnh</t>
  </si>
  <si>
    <t>Ủy ban Mặt trận tổ quốc</t>
  </si>
  <si>
    <t>Hội Liên hiệp phụ nữ</t>
  </si>
  <si>
    <t>Hội Nông dân</t>
  </si>
  <si>
    <t>Hội Cựu chiến binh</t>
  </si>
  <si>
    <t>Liên minh hợp tác xã</t>
  </si>
  <si>
    <t>Liên đoàn lao động tỉnh Đồng Tháp</t>
  </si>
  <si>
    <t>Huyện Hồng Ngự</t>
  </si>
  <si>
    <t>Thành phố Hồng Ngự</t>
  </si>
  <si>
    <t>Huyện Tân Hồng</t>
  </si>
  <si>
    <t>Huyện Tam Nông</t>
  </si>
  <si>
    <t>Huyện Thanh Bình</t>
  </si>
  <si>
    <t>Thành phố Cao Lãnh</t>
  </si>
  <si>
    <t>Huyện Cao Lãnh</t>
  </si>
  <si>
    <t>Huyện Tháp Mười</t>
  </si>
  <si>
    <t>Huyện Lấp Vò</t>
  </si>
  <si>
    <t>Huyện Lai Vung</t>
  </si>
  <si>
    <t>Huyện Châu Thành</t>
  </si>
  <si>
    <t>Vốn ngoài nước</t>
  </si>
  <si>
    <t>Vốn trong nước</t>
  </si>
  <si>
    <t>Thành phố Sa Đéc</t>
  </si>
  <si>
    <t>Biểu số 68/CK-NSNN</t>
  </si>
  <si>
    <t>Trong đó</t>
  </si>
  <si>
    <t>Đầu tư phát triển</t>
  </si>
  <si>
    <t>Kinh phí sự nghiệp</t>
  </si>
  <si>
    <t>5=6+7</t>
  </si>
  <si>
    <t>8=9+12</t>
  </si>
  <si>
    <t>9=10+11</t>
  </si>
  <si>
    <t>12=13+14</t>
  </si>
  <si>
    <t>15=5/1</t>
  </si>
  <si>
    <t>16=6/2</t>
  </si>
  <si>
    <t>17=7/3</t>
  </si>
  <si>
    <t>Chương trình mục tiêu quốc gia XD nông thôn mới</t>
  </si>
  <si>
    <t>Ngân sách cấp huyện</t>
  </si>
  <si>
    <t>Ngân sách tỉnh</t>
  </si>
  <si>
    <t>Sở Văn hóa, Thể thao và Du lịch</t>
  </si>
  <si>
    <t>Ngân sách huyện (tỉnh quản lý)</t>
  </si>
  <si>
    <t>QUYẾT TOÁN CHI CHƯƠNG TRÌNH MỤC TIÊU QUỐC GIA NGÂN SÁCH CẤP TỈNH VÀ NGÂN SÁCH HUYỆN NĂN 2022</t>
  </si>
  <si>
    <t xml:space="preserve">Chương trình mục tiêu quốc gia </t>
  </si>
  <si>
    <t>Đoàn TNCSHCM tỉnh</t>
  </si>
  <si>
    <t>(Kèm theo Quyết định số  1373/QĐ-UBND-HC ngày  29/12/2023 của UBND tỉnh Đồng Tháp)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</si>
</sst>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\-* #,##0.00_-;_-* &quot;-&quot;??_-;_-@_-"/>
    <numFmt numFmtId="165" formatCode="_-* #,##0.00\ _₫_-;\-* #,##0.00\ _₫_-;_-* &quot;-&quot;??\ _₫_-;_-@_-"/>
    <numFmt numFmtId="166" formatCode="_(* #,##0_);_(* \(#,##0\);_(* &quot;-&quot;??_);_(@_)"/>
    <numFmt numFmtId="167" formatCode="#,###;\-#,###;&quot;&quot;;_(@_)"/>
    <numFmt numFmtId="168" formatCode="_-* #,##0_-;\-* #,##0_-;_-* &quot;-&quot;??_-;_-@_-"/>
  </numFmts>
  <fonts count="20">
    <font>
      <sz val="11"/>
      <color theme="1"/>
      <name val="Calibri"/>
      <family val="2"/>
      <scheme val="minor"/>
    </font>
    <font>
      <sz val="12"/>
      <name val=".VnArial Narrow"/>
      <family val="2"/>
    </font>
    <font>
      <sz val="12"/>
      <name val=".VnArial Narrow"/>
      <family val="2"/>
    </font>
    <font>
      <b/>
      <sz val="12"/>
      <name val="Times New Roman"/>
      <family val="1"/>
    </font>
    <font>
      <sz val="12"/>
      <name val=".VnTime"/>
      <family val="2"/>
    </font>
    <font>
      <sz val="10"/>
      <name val="Arial"/>
      <family val="2"/>
      <charset val="163"/>
    </font>
    <font>
      <sz val="13"/>
      <name val=".VnTime"/>
      <family val="2"/>
    </font>
    <font>
      <sz val="11"/>
      <name val="Times New Roman"/>
      <family val="1"/>
      <charset val="163"/>
    </font>
    <font>
      <sz val="12"/>
      <name val="Times New Roman"/>
      <family val="1"/>
    </font>
    <font>
      <sz val="10"/>
      <name val="Arial"/>
      <family val="2"/>
    </font>
    <font>
      <sz val="14"/>
      <name val=".VnTime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b/>
      <sz val="12"/>
      <color rgb="FF000000"/>
      <name val="Times New Roman"/>
      <family val="1"/>
    </font>
    <font>
      <b/>
      <sz val="10"/>
      <color rgb="FF000000"/>
      <name val="Times New Roman"/>
      <family val="1"/>
    </font>
    <font>
      <sz val="12"/>
      <color rgb="FF000000"/>
      <name val="Times New Roman"/>
      <family val="1"/>
    </font>
    <font>
      <sz val="12"/>
      <color theme="1"/>
      <name val="Times New Roman"/>
      <family val="1"/>
    </font>
    <font>
      <i/>
      <sz val="12"/>
      <color rgb="FF000000"/>
      <name val="Times New Roman"/>
      <family val="1"/>
    </font>
    <font>
      <b/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double">
        <color indexed="64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double">
        <color indexed="64"/>
      </right>
      <top style="thin">
        <color rgb="FF000000"/>
      </top>
      <bottom style="hair">
        <color rgb="FF000000"/>
      </bottom>
      <diagonal/>
    </border>
    <border>
      <left style="double">
        <color indexed="64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double">
        <color indexed="64"/>
      </right>
      <top style="hair">
        <color rgb="FF000000"/>
      </top>
      <bottom style="hair">
        <color rgb="FF000000"/>
      </bottom>
      <diagonal/>
    </border>
    <border>
      <left style="double">
        <color indexed="64"/>
      </left>
      <right style="thin">
        <color rgb="FF000000"/>
      </right>
      <top style="hair">
        <color rgb="FF000000"/>
      </top>
      <bottom style="double">
        <color indexed="64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double">
        <color indexed="64"/>
      </bottom>
      <diagonal/>
    </border>
    <border>
      <left style="thin">
        <color rgb="FF000000"/>
      </left>
      <right style="double">
        <color indexed="64"/>
      </right>
      <top style="hair">
        <color rgb="FF000000"/>
      </top>
      <bottom style="double">
        <color indexed="64"/>
      </bottom>
      <diagonal/>
    </border>
  </borders>
  <cellStyleXfs count="19">
    <xf numFmtId="0" fontId="0" fillId="0" borderId="0"/>
    <xf numFmtId="43" fontId="7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4" fontId="7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4" fillId="0" borderId="0"/>
    <xf numFmtId="0" fontId="12" fillId="0" borderId="0"/>
    <xf numFmtId="0" fontId="5" fillId="0" borderId="0"/>
    <xf numFmtId="0" fontId="10" fillId="0" borderId="0" applyProtection="0"/>
    <xf numFmtId="0" fontId="2" fillId="0" borderId="0"/>
    <xf numFmtId="0" fontId="13" fillId="0" borderId="0"/>
    <xf numFmtId="0" fontId="4" fillId="0" borderId="0"/>
    <xf numFmtId="0" fontId="7" fillId="0" borderId="0"/>
    <xf numFmtId="0" fontId="1" fillId="0" borderId="0"/>
    <xf numFmtId="43" fontId="8" fillId="0" borderId="0" applyFont="0" applyFill="0" applyBorder="0" applyAlignment="0" applyProtection="0"/>
  </cellStyleXfs>
  <cellXfs count="60">
    <xf numFmtId="0" fontId="0" fillId="0" borderId="0" xfId="0"/>
    <xf numFmtId="0" fontId="3" fillId="0" borderId="0" xfId="0" applyFont="1" applyAlignment="1">
      <alignment horizontal="left"/>
    </xf>
    <xf numFmtId="0" fontId="8" fillId="0" borderId="0" xfId="0" applyFont="1"/>
    <xf numFmtId="0" fontId="3" fillId="0" borderId="0" xfId="0" applyFont="1"/>
    <xf numFmtId="0" fontId="8" fillId="0" borderId="0" xfId="0" applyFont="1" applyAlignment="1">
      <alignment horizontal="center"/>
    </xf>
    <xf numFmtId="10" fontId="3" fillId="0" borderId="10" xfId="0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vertical="center" wrapText="1"/>
    </xf>
    <xf numFmtId="10" fontId="3" fillId="0" borderId="11" xfId="0" applyNumberFormat="1" applyFont="1" applyBorder="1" applyAlignment="1">
      <alignment horizontal="center" vertical="center" wrapText="1"/>
    </xf>
    <xf numFmtId="10" fontId="8" fillId="0" borderId="11" xfId="0" applyNumberFormat="1" applyFont="1" applyBorder="1" applyAlignment="1">
      <alignment horizontal="center" vertical="center" wrapText="1"/>
    </xf>
    <xf numFmtId="168" fontId="8" fillId="2" borderId="11" xfId="3" applyNumberFormat="1" applyFont="1" applyFill="1" applyBorder="1" applyAlignment="1">
      <alignment wrapText="1"/>
    </xf>
    <xf numFmtId="0" fontId="14" fillId="0" borderId="11" xfId="0" applyFont="1" applyBorder="1" applyAlignment="1">
      <alignment vertical="center" wrapText="1"/>
    </xf>
    <xf numFmtId="3" fontId="8" fillId="0" borderId="11" xfId="13" applyNumberFormat="1" applyFont="1" applyBorder="1" applyAlignment="1">
      <alignment vertical="center" wrapText="1"/>
    </xf>
    <xf numFmtId="0" fontId="8" fillId="0" borderId="11" xfId="0" applyFont="1" applyBorder="1"/>
    <xf numFmtId="3" fontId="8" fillId="0" borderId="11" xfId="0" applyNumberFormat="1" applyFont="1" applyBorder="1"/>
    <xf numFmtId="0" fontId="15" fillId="0" borderId="11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168" fontId="8" fillId="0" borderId="11" xfId="3" applyNumberFormat="1" applyFont="1" applyFill="1" applyBorder="1" applyAlignment="1">
      <alignment wrapText="1"/>
    </xf>
    <xf numFmtId="0" fontId="14" fillId="0" borderId="0" xfId="0" applyFont="1" applyAlignment="1">
      <alignment horizontal="right" vertical="center"/>
    </xf>
    <xf numFmtId="0" fontId="14" fillId="0" borderId="0" xfId="0" applyFont="1" applyAlignment="1">
      <alignment horizontal="center" vertical="center"/>
    </xf>
    <xf numFmtId="0" fontId="18" fillId="0" borderId="0" xfId="0" applyFont="1" applyAlignment="1">
      <alignment horizontal="right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shrinkToFit="1"/>
    </xf>
    <xf numFmtId="0" fontId="14" fillId="0" borderId="10" xfId="0" applyFont="1" applyBorder="1" applyAlignment="1">
      <alignment vertical="center" wrapText="1"/>
    </xf>
    <xf numFmtId="166" fontId="3" fillId="0" borderId="10" xfId="0" applyNumberFormat="1" applyFont="1" applyBorder="1" applyAlignment="1">
      <alignment horizontal="center" vertical="center" wrapText="1"/>
    </xf>
    <xf numFmtId="166" fontId="3" fillId="0" borderId="11" xfId="0" applyNumberFormat="1" applyFont="1" applyBorder="1" applyAlignment="1">
      <alignment horizontal="center" vertical="center" wrapText="1"/>
    </xf>
    <xf numFmtId="168" fontId="3" fillId="0" borderId="11" xfId="3" applyNumberFormat="1" applyFont="1" applyBorder="1" applyAlignment="1">
      <alignment horizontal="center" vertical="center" wrapText="1"/>
    </xf>
    <xf numFmtId="168" fontId="8" fillId="2" borderId="11" xfId="3" applyNumberFormat="1" applyFont="1" applyFill="1" applyBorder="1" applyAlignment="1">
      <alignment vertical="center" wrapText="1"/>
    </xf>
    <xf numFmtId="168" fontId="8" fillId="0" borderId="11" xfId="3" applyNumberFormat="1" applyFont="1" applyBorder="1" applyAlignment="1">
      <alignment horizontal="center" vertical="center" wrapText="1"/>
    </xf>
    <xf numFmtId="0" fontId="8" fillId="0" borderId="11" xfId="0" applyFont="1" applyBorder="1" applyAlignment="1">
      <alignment vertical="center" wrapText="1" shrinkToFit="1"/>
    </xf>
    <xf numFmtId="168" fontId="8" fillId="0" borderId="11" xfId="3" applyNumberFormat="1" applyFont="1" applyFill="1" applyBorder="1" applyAlignment="1">
      <alignment vertical="center" wrapText="1"/>
    </xf>
    <xf numFmtId="0" fontId="17" fillId="0" borderId="11" xfId="0" applyFont="1" applyBorder="1"/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 wrapText="1"/>
    </xf>
    <xf numFmtId="10" fontId="3" fillId="0" borderId="13" xfId="0" applyNumberFormat="1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10" fontId="3" fillId="0" borderId="15" xfId="0" applyNumberFormat="1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/>
    </xf>
    <xf numFmtId="0" fontId="3" fillId="0" borderId="14" xfId="0" applyFont="1" applyBorder="1" applyAlignment="1">
      <alignment horizontal="center" vertical="center" wrapText="1"/>
    </xf>
    <xf numFmtId="49" fontId="8" fillId="0" borderId="14" xfId="13" applyNumberFormat="1" applyFont="1" applyBorder="1" applyAlignment="1">
      <alignment horizontal="center" vertical="center" wrapText="1"/>
    </xf>
    <xf numFmtId="10" fontId="8" fillId="0" borderId="15" xfId="0" applyNumberFormat="1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/>
    </xf>
    <xf numFmtId="49" fontId="8" fillId="0" borderId="14" xfId="13" applyNumberFormat="1" applyFont="1" applyBorder="1" applyAlignment="1">
      <alignment horizontal="center" wrapText="1"/>
    </xf>
    <xf numFmtId="0" fontId="8" fillId="0" borderId="14" xfId="0" applyFont="1" applyBorder="1" applyAlignment="1">
      <alignment horizontal="center"/>
    </xf>
    <xf numFmtId="0" fontId="16" fillId="0" borderId="14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/>
    </xf>
    <xf numFmtId="0" fontId="17" fillId="0" borderId="17" xfId="0" applyFont="1" applyBorder="1"/>
    <xf numFmtId="168" fontId="8" fillId="0" borderId="17" xfId="3" applyNumberFormat="1" applyFont="1" applyBorder="1" applyAlignment="1">
      <alignment horizontal="center" vertical="center" wrapText="1"/>
    </xf>
    <xf numFmtId="10" fontId="8" fillId="0" borderId="17" xfId="0" applyNumberFormat="1" applyFont="1" applyBorder="1" applyAlignment="1">
      <alignment horizontal="center" vertical="center" wrapText="1"/>
    </xf>
    <xf numFmtId="10" fontId="8" fillId="0" borderId="18" xfId="0" applyNumberFormat="1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</cellXfs>
  <cellStyles count="19">
    <cellStyle name="Comma 10 2" xfId="18"/>
    <cellStyle name="Comma 2" xfId="1"/>
    <cellStyle name="Comma 2 2 2" xfId="2"/>
    <cellStyle name="Comma 20" xfId="3"/>
    <cellStyle name="Comma 20 2" xfId="4"/>
    <cellStyle name="Comma 3" xfId="5"/>
    <cellStyle name="Comma 3 3" xfId="6"/>
    <cellStyle name="Currency 2" xfId="7"/>
    <cellStyle name="HAI" xfId="8"/>
    <cellStyle name="Normal" xfId="0" builtinId="0"/>
    <cellStyle name="Normal 2" xfId="9"/>
    <cellStyle name="Normal 2 12" xfId="10"/>
    <cellStyle name="Normal 3" xfId="11"/>
    <cellStyle name="Normal 3 4" xfId="12"/>
    <cellStyle name="Normal 4" xfId="13"/>
    <cellStyle name="Normal 5" xfId="14"/>
    <cellStyle name="Normal 6" xfId="15"/>
    <cellStyle name="Normal 7" xfId="16"/>
    <cellStyle name="Normal 8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Huong\Nam%202022\Quyet%20toan%20nam%202022\Tonghopthuchi2022%2016112023%20(DC%20Du%20toan%20theo%20170%20HDND)%20gui%20UBND%20Tinh%201912202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 (2)"/>
      <sheetName val="CandoiMB60-342"/>
      <sheetName val="MB61.1 (ko ke cac CapNS)"/>
      <sheetName val="B3-01"/>
      <sheetName val="MB62.1(ko ke chuyen giao)"/>
      <sheetName val="CandoiMB60-342 (đ)"/>
      <sheetName val="MB61.1 (ko ke cac Cap (đ)"/>
      <sheetName val="MB62.1(ko ke cac capNS (đ)"/>
      <sheetName val="MB63(ThuMLNS)-342"/>
      <sheetName val="MB64(ChiMLNS)-342"/>
      <sheetName val="BM65-342(chuongtrinh)"/>
      <sheetName val="B2-01"/>
      <sheetName val="B2-01-Tabmis"/>
      <sheetName val="MB66-342(HCSN-Huyen)"/>
      <sheetName val="MB67-342(DT-Huyen- hcsn NEU CO)"/>
      <sheetName val="MB68-342 Loan huyen dautu"/>
      <sheetName val="MB69-342"/>
      <sheetName val="MB70-342"/>
      <sheetName val="Thue mat dat mat nuoc"/>
      <sheetName val="XDCBTT-XSKT-TSDD"/>
      <sheetName val="CTMTQG (A CONG)"/>
      <sheetName val="Sheet1"/>
      <sheetName val="BS51-ND31"/>
      <sheetName val="BS53-ND31=64CK-343"/>
      <sheetName val="BS54-ND31=66CK(loan-ut-Dung)=52"/>
      <sheetName val="BS55-ND31 (DT-NS Loan)"/>
      <sheetName val="BS56-ND31(HCSN-NS)"/>
      <sheetName val="BS57-ND31(HCSN-NS)"/>
      <sheetName val="BS58-ND31 huyen"/>
      <sheetName val="BS59-ND31(huyen)=67CK-343"/>
      <sheetName val="BS60-ND31(huyen)"/>
      <sheetName val="BS61-ND31(NS-Ut-HCSN)-68CK-343"/>
      <sheetName val="BS48-ND3=62CK-343"/>
      <sheetName val="BS49-ND31"/>
      <sheetName val="BS50-ND31=63CK-343"/>
      <sheetName val="BS52-ND31=65CK-343"/>
      <sheetName val="MB61.1-342thu"/>
      <sheetName val="MB62.1-342chi BTC"/>
      <sheetName val="62CK-343"/>
      <sheetName val="63CK-343"/>
      <sheetName val="64CK-343=BS53-ND31"/>
      <sheetName val="65CK-343=52ND31"/>
      <sheetName val="66CK-343 tinh -huyen "/>
      <sheetName val="67-CK-343"/>
      <sheetName val="68CK-343"/>
      <sheetName val="BS62-ND31 (DT)"/>
      <sheetName val="BS63-ND31 (Diep)"/>
      <sheetName val="BS64-ND31 (HCSN Loan)"/>
      <sheetName val="BC theo yeu cau BTC 10536"/>
      <sheetName val="bieu 01 10536"/>
      <sheetName val="Bieu 02 von OD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16">
          <cell r="C16">
            <v>10565</v>
          </cell>
          <cell r="E16">
            <v>10565</v>
          </cell>
          <cell r="F16">
            <v>4288</v>
          </cell>
          <cell r="G16">
            <v>0</v>
          </cell>
          <cell r="H16">
            <v>4288</v>
          </cell>
          <cell r="I16">
            <v>4288</v>
          </cell>
          <cell r="J16">
            <v>0</v>
          </cell>
          <cell r="K16">
            <v>0</v>
          </cell>
          <cell r="L16">
            <v>0</v>
          </cell>
          <cell r="M16">
            <v>4288</v>
          </cell>
          <cell r="N16">
            <v>4288</v>
          </cell>
        </row>
        <row r="17">
          <cell r="C17">
            <v>346</v>
          </cell>
          <cell r="E17">
            <v>346</v>
          </cell>
          <cell r="F17">
            <v>309</v>
          </cell>
          <cell r="G17">
            <v>0</v>
          </cell>
          <cell r="H17">
            <v>309</v>
          </cell>
          <cell r="I17">
            <v>309</v>
          </cell>
          <cell r="J17">
            <v>0</v>
          </cell>
          <cell r="M17">
            <v>309</v>
          </cell>
          <cell r="N17">
            <v>309</v>
          </cell>
        </row>
        <row r="18">
          <cell r="C18">
            <v>1261</v>
          </cell>
          <cell r="E18">
            <v>1261</v>
          </cell>
          <cell r="F18">
            <v>797</v>
          </cell>
          <cell r="G18">
            <v>0</v>
          </cell>
          <cell r="H18">
            <v>797</v>
          </cell>
          <cell r="I18">
            <v>797</v>
          </cell>
          <cell r="J18">
            <v>0</v>
          </cell>
          <cell r="M18">
            <v>797</v>
          </cell>
          <cell r="N18">
            <v>797</v>
          </cell>
        </row>
        <row r="19">
          <cell r="C19">
            <v>2635</v>
          </cell>
          <cell r="E19">
            <v>2635</v>
          </cell>
          <cell r="F19">
            <v>758</v>
          </cell>
          <cell r="G19">
            <v>0</v>
          </cell>
          <cell r="H19">
            <v>758</v>
          </cell>
          <cell r="I19">
            <v>758</v>
          </cell>
          <cell r="J19">
            <v>0</v>
          </cell>
          <cell r="M19">
            <v>758</v>
          </cell>
          <cell r="N19">
            <v>758</v>
          </cell>
        </row>
        <row r="20">
          <cell r="C20">
            <v>925</v>
          </cell>
          <cell r="E20">
            <v>925</v>
          </cell>
          <cell r="F20">
            <v>279</v>
          </cell>
          <cell r="G20">
            <v>0</v>
          </cell>
          <cell r="H20">
            <v>279</v>
          </cell>
          <cell r="I20">
            <v>279</v>
          </cell>
          <cell r="J20">
            <v>0</v>
          </cell>
          <cell r="M20">
            <v>279</v>
          </cell>
          <cell r="N20">
            <v>279</v>
          </cell>
        </row>
        <row r="21">
          <cell r="C21">
            <v>4965</v>
          </cell>
          <cell r="E21">
            <v>4965</v>
          </cell>
          <cell r="F21">
            <v>1955</v>
          </cell>
          <cell r="G21">
            <v>0</v>
          </cell>
          <cell r="H21">
            <v>1955</v>
          </cell>
          <cell r="I21">
            <v>1955</v>
          </cell>
          <cell r="J21">
            <v>0</v>
          </cell>
          <cell r="M21">
            <v>1955</v>
          </cell>
          <cell r="N21">
            <v>1955</v>
          </cell>
        </row>
        <row r="22">
          <cell r="C22">
            <v>433</v>
          </cell>
          <cell r="E22">
            <v>433</v>
          </cell>
          <cell r="F22">
            <v>190</v>
          </cell>
          <cell r="G22">
            <v>0</v>
          </cell>
          <cell r="H22">
            <v>190</v>
          </cell>
          <cell r="I22">
            <v>190</v>
          </cell>
          <cell r="J22">
            <v>0</v>
          </cell>
          <cell r="M22">
            <v>190</v>
          </cell>
          <cell r="N22">
            <v>190</v>
          </cell>
        </row>
        <row r="23">
          <cell r="C23">
            <v>140</v>
          </cell>
          <cell r="E23">
            <v>140</v>
          </cell>
          <cell r="F23">
            <v>61</v>
          </cell>
          <cell r="G23">
            <v>0</v>
          </cell>
          <cell r="H23">
            <v>61</v>
          </cell>
          <cell r="I23">
            <v>61</v>
          </cell>
          <cell r="J23">
            <v>0</v>
          </cell>
          <cell r="M23">
            <v>61</v>
          </cell>
          <cell r="N23">
            <v>61</v>
          </cell>
        </row>
        <row r="24">
          <cell r="C24">
            <v>181</v>
          </cell>
          <cell r="E24">
            <v>181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M24">
            <v>0</v>
          </cell>
        </row>
        <row r="25">
          <cell r="C25">
            <v>2993</v>
          </cell>
          <cell r="E25">
            <v>2993</v>
          </cell>
          <cell r="F25">
            <v>2979</v>
          </cell>
          <cell r="G25">
            <v>0</v>
          </cell>
          <cell r="H25">
            <v>2979</v>
          </cell>
          <cell r="I25">
            <v>2979</v>
          </cell>
          <cell r="J25">
            <v>0</v>
          </cell>
          <cell r="M25">
            <v>2979</v>
          </cell>
          <cell r="N25">
            <v>2979</v>
          </cell>
        </row>
        <row r="26">
          <cell r="C26">
            <v>1529</v>
          </cell>
          <cell r="E26">
            <v>1529</v>
          </cell>
          <cell r="F26">
            <v>29</v>
          </cell>
          <cell r="G26">
            <v>0</v>
          </cell>
          <cell r="H26">
            <v>29</v>
          </cell>
          <cell r="I26">
            <v>29</v>
          </cell>
          <cell r="J26">
            <v>0</v>
          </cell>
          <cell r="M26">
            <v>29</v>
          </cell>
          <cell r="N26">
            <v>29</v>
          </cell>
        </row>
        <row r="27">
          <cell r="C27">
            <v>125</v>
          </cell>
          <cell r="E27">
            <v>125</v>
          </cell>
          <cell r="F27">
            <v>125</v>
          </cell>
          <cell r="G27">
            <v>0</v>
          </cell>
          <cell r="H27">
            <v>125</v>
          </cell>
          <cell r="I27">
            <v>125</v>
          </cell>
          <cell r="J27">
            <v>0</v>
          </cell>
          <cell r="M27">
            <v>125</v>
          </cell>
          <cell r="N27">
            <v>125</v>
          </cell>
        </row>
        <row r="28">
          <cell r="C28">
            <v>330</v>
          </cell>
          <cell r="E28">
            <v>330</v>
          </cell>
          <cell r="F28">
            <v>330</v>
          </cell>
          <cell r="G28">
            <v>0</v>
          </cell>
          <cell r="H28">
            <v>330</v>
          </cell>
          <cell r="I28">
            <v>330</v>
          </cell>
          <cell r="J28">
            <v>0</v>
          </cell>
          <cell r="M28">
            <v>330</v>
          </cell>
          <cell r="N28">
            <v>330</v>
          </cell>
        </row>
        <row r="29">
          <cell r="C29">
            <v>11024</v>
          </cell>
          <cell r="E29">
            <v>11024</v>
          </cell>
          <cell r="F29">
            <v>5765</v>
          </cell>
          <cell r="G29">
            <v>0</v>
          </cell>
          <cell r="H29">
            <v>5765</v>
          </cell>
          <cell r="I29">
            <v>5765</v>
          </cell>
          <cell r="J29">
            <v>0</v>
          </cell>
          <cell r="M29">
            <v>5765</v>
          </cell>
          <cell r="N29">
            <v>5765</v>
          </cell>
        </row>
        <row r="30">
          <cell r="C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M30">
            <v>0</v>
          </cell>
        </row>
        <row r="31">
          <cell r="C31">
            <v>1950</v>
          </cell>
          <cell r="E31">
            <v>1950</v>
          </cell>
          <cell r="F31">
            <v>1323</v>
          </cell>
          <cell r="G31">
            <v>0</v>
          </cell>
          <cell r="H31">
            <v>1323</v>
          </cell>
          <cell r="I31">
            <v>1323</v>
          </cell>
          <cell r="J31">
            <v>0</v>
          </cell>
          <cell r="M31">
            <v>1323</v>
          </cell>
          <cell r="N31">
            <v>1323</v>
          </cell>
        </row>
        <row r="32">
          <cell r="C32">
            <v>141</v>
          </cell>
          <cell r="E32">
            <v>141</v>
          </cell>
          <cell r="F32">
            <v>139</v>
          </cell>
          <cell r="G32">
            <v>0</v>
          </cell>
          <cell r="H32">
            <v>139</v>
          </cell>
          <cell r="I32">
            <v>139</v>
          </cell>
          <cell r="J32">
            <v>0</v>
          </cell>
          <cell r="M32">
            <v>139</v>
          </cell>
          <cell r="N32">
            <v>139</v>
          </cell>
        </row>
        <row r="33">
          <cell r="C33">
            <v>250</v>
          </cell>
          <cell r="E33">
            <v>250</v>
          </cell>
          <cell r="F33">
            <v>179</v>
          </cell>
          <cell r="G33">
            <v>0</v>
          </cell>
          <cell r="H33">
            <v>179</v>
          </cell>
          <cell r="I33">
            <v>179</v>
          </cell>
          <cell r="J33">
            <v>0</v>
          </cell>
          <cell r="M33">
            <v>179</v>
          </cell>
          <cell r="N33">
            <v>179</v>
          </cell>
        </row>
        <row r="34">
          <cell r="C34">
            <v>120</v>
          </cell>
          <cell r="E34">
            <v>120</v>
          </cell>
          <cell r="F34">
            <v>120</v>
          </cell>
          <cell r="G34">
            <v>0</v>
          </cell>
          <cell r="H34">
            <v>120</v>
          </cell>
          <cell r="I34">
            <v>120</v>
          </cell>
          <cell r="J34">
            <v>0</v>
          </cell>
          <cell r="M34">
            <v>120</v>
          </cell>
          <cell r="N34">
            <v>120</v>
          </cell>
        </row>
        <row r="35">
          <cell r="C35">
            <v>613</v>
          </cell>
          <cell r="E35">
            <v>613</v>
          </cell>
          <cell r="F35">
            <v>559</v>
          </cell>
          <cell r="G35">
            <v>0</v>
          </cell>
          <cell r="H35">
            <v>559</v>
          </cell>
          <cell r="I35">
            <v>559</v>
          </cell>
          <cell r="J35">
            <v>0</v>
          </cell>
          <cell r="M35">
            <v>559</v>
          </cell>
          <cell r="N35">
            <v>559</v>
          </cell>
        </row>
        <row r="36">
          <cell r="C36">
            <v>524</v>
          </cell>
          <cell r="E36">
            <v>524</v>
          </cell>
          <cell r="F36">
            <v>220</v>
          </cell>
          <cell r="G36">
            <v>0</v>
          </cell>
          <cell r="H36">
            <v>220</v>
          </cell>
          <cell r="I36">
            <v>220</v>
          </cell>
          <cell r="J36">
            <v>0</v>
          </cell>
          <cell r="M36">
            <v>220</v>
          </cell>
          <cell r="N36">
            <v>220</v>
          </cell>
        </row>
        <row r="37">
          <cell r="C37">
            <v>0</v>
          </cell>
          <cell r="F37">
            <v>138</v>
          </cell>
          <cell r="G37">
            <v>0</v>
          </cell>
          <cell r="H37">
            <v>138</v>
          </cell>
          <cell r="I37">
            <v>138</v>
          </cell>
          <cell r="J37">
            <v>0</v>
          </cell>
          <cell r="M37">
            <v>138</v>
          </cell>
          <cell r="N37">
            <v>138</v>
          </cell>
        </row>
        <row r="38">
          <cell r="C38">
            <v>128</v>
          </cell>
          <cell r="E38">
            <v>128</v>
          </cell>
          <cell r="F38">
            <v>59</v>
          </cell>
          <cell r="G38">
            <v>0</v>
          </cell>
          <cell r="H38">
            <v>59</v>
          </cell>
          <cell r="I38">
            <v>59</v>
          </cell>
          <cell r="J38">
            <v>0</v>
          </cell>
          <cell r="M38">
            <v>59</v>
          </cell>
          <cell r="N38">
            <v>59</v>
          </cell>
        </row>
        <row r="39">
          <cell r="C39">
            <v>0</v>
          </cell>
          <cell r="F39">
            <v>374</v>
          </cell>
          <cell r="G39">
            <v>0</v>
          </cell>
          <cell r="H39">
            <v>374</v>
          </cell>
          <cell r="I39">
            <v>374</v>
          </cell>
          <cell r="J39">
            <v>0</v>
          </cell>
          <cell r="M39">
            <v>374</v>
          </cell>
          <cell r="N39">
            <v>374</v>
          </cell>
        </row>
        <row r="40">
          <cell r="C40">
            <v>0</v>
          </cell>
          <cell r="F40">
            <v>1096</v>
          </cell>
          <cell r="G40">
            <v>0</v>
          </cell>
          <cell r="H40">
            <v>1096</v>
          </cell>
          <cell r="I40">
            <v>1096</v>
          </cell>
          <cell r="J40">
            <v>0</v>
          </cell>
          <cell r="M40">
            <v>1096</v>
          </cell>
          <cell r="N40">
            <v>1096</v>
          </cell>
        </row>
        <row r="41">
          <cell r="C41">
            <v>0</v>
          </cell>
          <cell r="F41">
            <v>99</v>
          </cell>
          <cell r="G41">
            <v>0</v>
          </cell>
          <cell r="H41">
            <v>99</v>
          </cell>
          <cell r="I41">
            <v>99</v>
          </cell>
          <cell r="J41">
            <v>0</v>
          </cell>
          <cell r="M41">
            <v>99</v>
          </cell>
          <cell r="N41">
            <v>99</v>
          </cell>
        </row>
        <row r="42">
          <cell r="C42">
            <v>8329</v>
          </cell>
          <cell r="D42">
            <v>1236</v>
          </cell>
          <cell r="E42">
            <v>7093</v>
          </cell>
          <cell r="F42">
            <v>3826</v>
          </cell>
          <cell r="G42">
            <v>0</v>
          </cell>
          <cell r="H42">
            <v>3826</v>
          </cell>
          <cell r="I42">
            <v>3826</v>
          </cell>
          <cell r="J42">
            <v>0</v>
          </cell>
          <cell r="K42">
            <v>0</v>
          </cell>
          <cell r="L42">
            <v>0</v>
          </cell>
          <cell r="M42">
            <v>3826</v>
          </cell>
          <cell r="N42">
            <v>3826</v>
          </cell>
          <cell r="O42">
            <v>0</v>
          </cell>
        </row>
        <row r="43">
          <cell r="C43">
            <v>8032</v>
          </cell>
          <cell r="D43">
            <v>1236</v>
          </cell>
          <cell r="E43">
            <v>6796</v>
          </cell>
          <cell r="F43">
            <v>3708</v>
          </cell>
          <cell r="G43">
            <v>0</v>
          </cell>
          <cell r="H43">
            <v>3708</v>
          </cell>
          <cell r="I43">
            <v>3708</v>
          </cell>
          <cell r="J43">
            <v>0</v>
          </cell>
          <cell r="M43">
            <v>3708</v>
          </cell>
          <cell r="N43">
            <v>3708</v>
          </cell>
        </row>
        <row r="44">
          <cell r="C44">
            <v>297</v>
          </cell>
          <cell r="E44">
            <v>297</v>
          </cell>
          <cell r="F44">
            <v>118</v>
          </cell>
          <cell r="G44">
            <v>0</v>
          </cell>
          <cell r="H44">
            <v>118</v>
          </cell>
          <cell r="I44">
            <v>118</v>
          </cell>
          <cell r="J44">
            <v>0</v>
          </cell>
          <cell r="M44">
            <v>118</v>
          </cell>
          <cell r="N44">
            <v>118</v>
          </cell>
        </row>
        <row r="45">
          <cell r="C45">
            <v>125090</v>
          </cell>
          <cell r="D45">
            <v>125090</v>
          </cell>
          <cell r="E45">
            <v>0</v>
          </cell>
          <cell r="F45">
            <v>60313.970330000004</v>
          </cell>
          <cell r="G45">
            <v>60313.970330000004</v>
          </cell>
          <cell r="H45">
            <v>0</v>
          </cell>
          <cell r="I45">
            <v>60313.970330000004</v>
          </cell>
          <cell r="J45">
            <v>60313.970330000004</v>
          </cell>
          <cell r="K45">
            <v>60313.970330000004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</row>
        <row r="46">
          <cell r="C46">
            <v>125090</v>
          </cell>
          <cell r="D46">
            <v>125090</v>
          </cell>
          <cell r="E46">
            <v>0</v>
          </cell>
          <cell r="F46">
            <v>60313.970330000004</v>
          </cell>
          <cell r="G46">
            <v>60313.970330000004</v>
          </cell>
          <cell r="H46">
            <v>0</v>
          </cell>
          <cell r="I46">
            <v>60313.970330000004</v>
          </cell>
          <cell r="J46">
            <v>60313.970330000004</v>
          </cell>
          <cell r="K46">
            <v>60313.970330000004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</row>
        <row r="47">
          <cell r="C47">
            <v>16643</v>
          </cell>
          <cell r="D47">
            <v>16643</v>
          </cell>
          <cell r="F47">
            <v>4901.88933</v>
          </cell>
          <cell r="G47">
            <v>4901.88933</v>
          </cell>
          <cell r="H47">
            <v>0</v>
          </cell>
          <cell r="I47">
            <v>4901.88933</v>
          </cell>
          <cell r="J47">
            <v>4901.88933</v>
          </cell>
          <cell r="K47">
            <v>4901.88933</v>
          </cell>
          <cell r="M47">
            <v>0</v>
          </cell>
        </row>
        <row r="48">
          <cell r="C48">
            <v>2925</v>
          </cell>
          <cell r="D48">
            <v>2925</v>
          </cell>
          <cell r="F48">
            <v>501.15300000000002</v>
          </cell>
          <cell r="G48">
            <v>501.15300000000002</v>
          </cell>
          <cell r="H48">
            <v>0</v>
          </cell>
          <cell r="I48">
            <v>501.15300000000002</v>
          </cell>
          <cell r="J48">
            <v>501.15300000000002</v>
          </cell>
          <cell r="K48">
            <v>501.15300000000002</v>
          </cell>
          <cell r="M48">
            <v>0</v>
          </cell>
        </row>
        <row r="49">
          <cell r="C49">
            <v>14643</v>
          </cell>
          <cell r="D49">
            <v>14643</v>
          </cell>
          <cell r="F49">
            <v>5759.4480000000003</v>
          </cell>
          <cell r="G49">
            <v>5759.4480000000003</v>
          </cell>
          <cell r="H49">
            <v>0</v>
          </cell>
          <cell r="I49">
            <v>5759.4480000000003</v>
          </cell>
          <cell r="J49">
            <v>5759.4480000000003</v>
          </cell>
          <cell r="K49">
            <v>5759.4480000000003</v>
          </cell>
          <cell r="M49">
            <v>0</v>
          </cell>
        </row>
        <row r="50">
          <cell r="C50">
            <v>20328</v>
          </cell>
          <cell r="D50">
            <v>20328</v>
          </cell>
          <cell r="F50">
            <v>3397.4189999999999</v>
          </cell>
          <cell r="G50">
            <v>3397.4189999999999</v>
          </cell>
          <cell r="H50">
            <v>0</v>
          </cell>
          <cell r="I50">
            <v>3397.4189999999999</v>
          </cell>
          <cell r="J50">
            <v>3397.4189999999999</v>
          </cell>
          <cell r="K50">
            <v>3397.4189999999999</v>
          </cell>
          <cell r="M50">
            <v>0</v>
          </cell>
        </row>
        <row r="51">
          <cell r="C51">
            <v>19055</v>
          </cell>
          <cell r="D51">
            <v>19055</v>
          </cell>
          <cell r="F51">
            <v>8452.5720000000001</v>
          </cell>
          <cell r="G51">
            <v>8452.5720000000001</v>
          </cell>
          <cell r="H51">
            <v>0</v>
          </cell>
          <cell r="I51">
            <v>8452.5720000000001</v>
          </cell>
          <cell r="J51">
            <v>8452.5720000000001</v>
          </cell>
          <cell r="K51">
            <v>8452.5720000000001</v>
          </cell>
          <cell r="M51">
            <v>0</v>
          </cell>
        </row>
        <row r="52">
          <cell r="C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M52">
            <v>0</v>
          </cell>
        </row>
        <row r="53">
          <cell r="C53">
            <v>10237</v>
          </cell>
          <cell r="D53">
            <v>10237</v>
          </cell>
          <cell r="F53">
            <v>2258.1880000000001</v>
          </cell>
          <cell r="G53">
            <v>2258.1880000000001</v>
          </cell>
          <cell r="H53">
            <v>0</v>
          </cell>
          <cell r="I53">
            <v>2258.1880000000001</v>
          </cell>
          <cell r="J53">
            <v>2258.1880000000001</v>
          </cell>
          <cell r="K53">
            <v>2258.1880000000001</v>
          </cell>
          <cell r="M53">
            <v>0</v>
          </cell>
        </row>
        <row r="54">
          <cell r="C54">
            <v>5850</v>
          </cell>
          <cell r="D54">
            <v>5850</v>
          </cell>
          <cell r="F54">
            <v>5440.7979999999998</v>
          </cell>
          <cell r="G54">
            <v>5440.7979999999998</v>
          </cell>
          <cell r="H54">
            <v>0</v>
          </cell>
          <cell r="I54">
            <v>5440.7979999999998</v>
          </cell>
          <cell r="J54">
            <v>5440.7979999999998</v>
          </cell>
          <cell r="K54">
            <v>5440.7979999999998</v>
          </cell>
          <cell r="M54">
            <v>0</v>
          </cell>
        </row>
        <row r="55">
          <cell r="C55">
            <v>17550</v>
          </cell>
          <cell r="D55">
            <v>17550</v>
          </cell>
          <cell r="F55">
            <v>13215.301000000001</v>
          </cell>
          <cell r="G55">
            <v>13215.301000000001</v>
          </cell>
          <cell r="H55">
            <v>0</v>
          </cell>
          <cell r="I55">
            <v>13215.301000000001</v>
          </cell>
          <cell r="J55">
            <v>13215.301000000001</v>
          </cell>
          <cell r="K55">
            <v>13215.301000000001</v>
          </cell>
          <cell r="M55">
            <v>0</v>
          </cell>
        </row>
        <row r="56">
          <cell r="C56">
            <v>16397</v>
          </cell>
          <cell r="D56">
            <v>16397</v>
          </cell>
          <cell r="F56">
            <v>16387.201999999997</v>
          </cell>
          <cell r="G56">
            <v>16387.201999999997</v>
          </cell>
          <cell r="H56">
            <v>0</v>
          </cell>
          <cell r="I56">
            <v>16387.201999999997</v>
          </cell>
          <cell r="J56">
            <v>16387.201999999997</v>
          </cell>
          <cell r="K56">
            <v>16387.201999999997</v>
          </cell>
          <cell r="M56">
            <v>0</v>
          </cell>
        </row>
        <row r="57">
          <cell r="C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M57">
            <v>0</v>
          </cell>
        </row>
        <row r="58">
          <cell r="C58">
            <v>1462</v>
          </cell>
          <cell r="D58">
            <v>1462</v>
          </cell>
          <cell r="F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M58">
            <v>0</v>
          </cell>
        </row>
        <row r="59"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</row>
        <row r="60">
          <cell r="C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M60">
            <v>0</v>
          </cell>
        </row>
        <row r="61">
          <cell r="C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M61">
            <v>0</v>
          </cell>
        </row>
        <row r="62">
          <cell r="C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M62">
            <v>0</v>
          </cell>
        </row>
        <row r="64">
          <cell r="C64">
            <v>29036.881999999998</v>
          </cell>
          <cell r="D64">
            <v>0</v>
          </cell>
          <cell r="E64">
            <v>29036.881999999998</v>
          </cell>
          <cell r="F64">
            <v>18299.556932</v>
          </cell>
          <cell r="G64">
            <v>0</v>
          </cell>
          <cell r="H64">
            <v>18299.556932</v>
          </cell>
          <cell r="I64">
            <v>18299.556932</v>
          </cell>
          <cell r="J64">
            <v>0</v>
          </cell>
          <cell r="K64">
            <v>0</v>
          </cell>
          <cell r="L64">
            <v>0</v>
          </cell>
          <cell r="M64">
            <v>18299.556932</v>
          </cell>
          <cell r="N64">
            <v>18299.556932</v>
          </cell>
          <cell r="O64">
            <v>0</v>
          </cell>
        </row>
        <row r="65">
          <cell r="C65">
            <v>10224.882</v>
          </cell>
          <cell r="D65">
            <v>0</v>
          </cell>
          <cell r="E65">
            <v>10224.882</v>
          </cell>
          <cell r="F65">
            <v>10022.436032000001</v>
          </cell>
          <cell r="G65">
            <v>0</v>
          </cell>
          <cell r="H65">
            <v>10022.436032000001</v>
          </cell>
          <cell r="I65">
            <v>10022.436032000001</v>
          </cell>
          <cell r="J65">
            <v>0</v>
          </cell>
          <cell r="K65">
            <v>0</v>
          </cell>
          <cell r="L65">
            <v>0</v>
          </cell>
          <cell r="M65">
            <v>10022.436032000001</v>
          </cell>
          <cell r="N65">
            <v>10022.436032000001</v>
          </cell>
          <cell r="O65">
            <v>0</v>
          </cell>
        </row>
        <row r="66">
          <cell r="C66">
            <v>723.64700000000005</v>
          </cell>
          <cell r="E66">
            <v>723.64700000000005</v>
          </cell>
          <cell r="F66">
            <v>591.31100000000004</v>
          </cell>
          <cell r="G66">
            <v>0</v>
          </cell>
          <cell r="H66">
            <v>591.31100000000004</v>
          </cell>
          <cell r="I66">
            <v>591.31100000000004</v>
          </cell>
          <cell r="J66">
            <v>0</v>
          </cell>
          <cell r="K66">
            <v>0</v>
          </cell>
          <cell r="L66">
            <v>0</v>
          </cell>
          <cell r="M66">
            <v>591.31100000000004</v>
          </cell>
          <cell r="N66">
            <v>591.31100000000004</v>
          </cell>
          <cell r="O66">
            <v>0</v>
          </cell>
        </row>
        <row r="67">
          <cell r="C67">
            <v>343.97500000000002</v>
          </cell>
          <cell r="E67">
            <v>343.97500000000002</v>
          </cell>
          <cell r="F67">
            <v>413.80374</v>
          </cell>
          <cell r="G67">
            <v>0</v>
          </cell>
          <cell r="H67">
            <v>413.80374</v>
          </cell>
          <cell r="I67">
            <v>413.80374</v>
          </cell>
          <cell r="J67">
            <v>0</v>
          </cell>
          <cell r="K67">
            <v>0</v>
          </cell>
          <cell r="L67">
            <v>0</v>
          </cell>
          <cell r="M67">
            <v>413.80374</v>
          </cell>
          <cell r="N67">
            <v>413.80374</v>
          </cell>
          <cell r="O67">
            <v>0</v>
          </cell>
        </row>
        <row r="68">
          <cell r="C68">
            <v>1061.4280000000001</v>
          </cell>
          <cell r="E68">
            <v>1061.4280000000001</v>
          </cell>
          <cell r="F68">
            <v>1096.4462759999999</v>
          </cell>
          <cell r="G68">
            <v>0</v>
          </cell>
          <cell r="H68">
            <v>1096.4462759999999</v>
          </cell>
          <cell r="I68">
            <v>1096.4462759999999</v>
          </cell>
          <cell r="J68">
            <v>0</v>
          </cell>
          <cell r="K68">
            <v>0</v>
          </cell>
          <cell r="L68">
            <v>0</v>
          </cell>
          <cell r="M68">
            <v>1096.4462759999999</v>
          </cell>
          <cell r="N68">
            <v>1096.4462759999999</v>
          </cell>
          <cell r="O68">
            <v>0</v>
          </cell>
        </row>
        <row r="69">
          <cell r="C69">
            <v>708.83500000000004</v>
          </cell>
          <cell r="E69">
            <v>708.83500000000004</v>
          </cell>
          <cell r="F69">
            <v>794.42410000000007</v>
          </cell>
          <cell r="G69">
            <v>0</v>
          </cell>
          <cell r="H69">
            <v>794.42410000000007</v>
          </cell>
          <cell r="I69">
            <v>794.42410000000007</v>
          </cell>
          <cell r="J69">
            <v>0</v>
          </cell>
          <cell r="K69">
            <v>0</v>
          </cell>
          <cell r="L69">
            <v>0</v>
          </cell>
          <cell r="M69">
            <v>794.42410000000007</v>
          </cell>
          <cell r="N69">
            <v>794.42410000000007</v>
          </cell>
          <cell r="O69">
            <v>0</v>
          </cell>
        </row>
        <row r="70">
          <cell r="C70">
            <v>724.97400000000005</v>
          </cell>
          <cell r="E70">
            <v>724.97400000000005</v>
          </cell>
          <cell r="F70">
            <v>751.33494999999994</v>
          </cell>
          <cell r="G70">
            <v>0</v>
          </cell>
          <cell r="H70">
            <v>751.33494999999994</v>
          </cell>
          <cell r="I70">
            <v>751.33494999999994</v>
          </cell>
          <cell r="J70">
            <v>0</v>
          </cell>
          <cell r="K70">
            <v>0</v>
          </cell>
          <cell r="L70">
            <v>0</v>
          </cell>
          <cell r="M70">
            <v>751.33494999999994</v>
          </cell>
          <cell r="N70">
            <v>751.33494999999994</v>
          </cell>
          <cell r="O70">
            <v>0</v>
          </cell>
        </row>
        <row r="71">
          <cell r="C71">
            <v>648.10799999999995</v>
          </cell>
          <cell r="E71">
            <v>648.10799999999995</v>
          </cell>
          <cell r="F71">
            <v>376.14280000000002</v>
          </cell>
          <cell r="G71">
            <v>0</v>
          </cell>
          <cell r="H71">
            <v>376.14280000000002</v>
          </cell>
          <cell r="I71">
            <v>376.14280000000002</v>
          </cell>
          <cell r="J71">
            <v>0</v>
          </cell>
          <cell r="K71">
            <v>0</v>
          </cell>
          <cell r="L71">
            <v>0</v>
          </cell>
          <cell r="M71">
            <v>376.14280000000002</v>
          </cell>
          <cell r="N71">
            <v>376.14280000000002</v>
          </cell>
          <cell r="O71">
            <v>0</v>
          </cell>
        </row>
        <row r="72">
          <cell r="C72">
            <v>1499.0730000000001</v>
          </cell>
          <cell r="E72">
            <v>1499.0730000000001</v>
          </cell>
          <cell r="F72">
            <v>1515.8906500000001</v>
          </cell>
          <cell r="G72">
            <v>0</v>
          </cell>
          <cell r="H72">
            <v>1515.8906500000001</v>
          </cell>
          <cell r="I72">
            <v>1515.8906500000001</v>
          </cell>
          <cell r="J72">
            <v>0</v>
          </cell>
          <cell r="K72">
            <v>0</v>
          </cell>
          <cell r="L72">
            <v>0</v>
          </cell>
          <cell r="M72">
            <v>1515.8906500000001</v>
          </cell>
          <cell r="N72">
            <v>1515.8906500000001</v>
          </cell>
          <cell r="O72">
            <v>0</v>
          </cell>
        </row>
        <row r="73">
          <cell r="C73">
            <v>609.745</v>
          </cell>
          <cell r="E73">
            <v>609.745</v>
          </cell>
          <cell r="F73">
            <v>1220.80539</v>
          </cell>
          <cell r="G73">
            <v>0</v>
          </cell>
          <cell r="H73">
            <v>1220.80539</v>
          </cell>
          <cell r="I73">
            <v>1220.80539</v>
          </cell>
          <cell r="J73">
            <v>0</v>
          </cell>
          <cell r="K73">
            <v>0</v>
          </cell>
          <cell r="L73">
            <v>0</v>
          </cell>
          <cell r="M73">
            <v>1220.80539</v>
          </cell>
          <cell r="N73">
            <v>1220.80539</v>
          </cell>
          <cell r="O73">
            <v>0</v>
          </cell>
        </row>
        <row r="74">
          <cell r="C74">
            <v>1119.9179999999999</v>
          </cell>
          <cell r="E74">
            <v>1119.9179999999999</v>
          </cell>
          <cell r="F74">
            <v>1190.20054</v>
          </cell>
          <cell r="G74">
            <v>0</v>
          </cell>
          <cell r="H74">
            <v>1190.20054</v>
          </cell>
          <cell r="I74">
            <v>1190.20054</v>
          </cell>
          <cell r="J74">
            <v>0</v>
          </cell>
          <cell r="K74">
            <v>0</v>
          </cell>
          <cell r="L74">
            <v>0</v>
          </cell>
          <cell r="M74">
            <v>1190.20054</v>
          </cell>
          <cell r="N74">
            <v>1190.20054</v>
          </cell>
          <cell r="O74">
            <v>0</v>
          </cell>
        </row>
        <row r="75">
          <cell r="C75">
            <v>933.52</v>
          </cell>
          <cell r="E75">
            <v>933.52</v>
          </cell>
          <cell r="F75">
            <v>477.53699999999998</v>
          </cell>
          <cell r="G75">
            <v>0</v>
          </cell>
          <cell r="H75">
            <v>477.53699999999998</v>
          </cell>
          <cell r="I75">
            <v>477.53699999999998</v>
          </cell>
          <cell r="J75">
            <v>0</v>
          </cell>
          <cell r="K75">
            <v>0</v>
          </cell>
          <cell r="L75">
            <v>0</v>
          </cell>
          <cell r="M75">
            <v>477.53699999999998</v>
          </cell>
          <cell r="N75">
            <v>477.53699999999998</v>
          </cell>
          <cell r="O75">
            <v>0</v>
          </cell>
        </row>
        <row r="76">
          <cell r="C76">
            <v>1020.616</v>
          </cell>
          <cell r="E76">
            <v>1020.616</v>
          </cell>
          <cell r="F76">
            <v>572.68719999999996</v>
          </cell>
          <cell r="G76">
            <v>0</v>
          </cell>
          <cell r="H76">
            <v>572.68719999999996</v>
          </cell>
          <cell r="I76">
            <v>572.68719999999996</v>
          </cell>
          <cell r="J76">
            <v>0</v>
          </cell>
          <cell r="K76">
            <v>0</v>
          </cell>
          <cell r="L76">
            <v>0</v>
          </cell>
          <cell r="M76">
            <v>572.68719999999996</v>
          </cell>
          <cell r="N76">
            <v>572.68719999999996</v>
          </cell>
          <cell r="O76">
            <v>0</v>
          </cell>
        </row>
        <row r="77">
          <cell r="C77">
            <v>831.04300000000001</v>
          </cell>
          <cell r="E77">
            <v>831.04300000000001</v>
          </cell>
          <cell r="F77">
            <v>1021.852386</v>
          </cell>
          <cell r="G77">
            <v>0</v>
          </cell>
          <cell r="H77">
            <v>1021.852386</v>
          </cell>
          <cell r="I77">
            <v>1021.852386</v>
          </cell>
          <cell r="J77">
            <v>0</v>
          </cell>
          <cell r="K77">
            <v>0</v>
          </cell>
          <cell r="L77">
            <v>0</v>
          </cell>
          <cell r="M77">
            <v>1021.852386</v>
          </cell>
          <cell r="N77">
            <v>1021.852386</v>
          </cell>
          <cell r="O77">
            <v>0</v>
          </cell>
        </row>
        <row r="79">
          <cell r="C79">
            <v>18812</v>
          </cell>
          <cell r="D79">
            <v>0</v>
          </cell>
          <cell r="E79">
            <v>18812</v>
          </cell>
          <cell r="F79">
            <v>8277.1208999999999</v>
          </cell>
          <cell r="G79">
            <v>0</v>
          </cell>
          <cell r="H79">
            <v>8277.1208999999999</v>
          </cell>
          <cell r="I79">
            <v>8277.1208999999999</v>
          </cell>
          <cell r="J79">
            <v>0</v>
          </cell>
          <cell r="K79">
            <v>0</v>
          </cell>
          <cell r="L79">
            <v>0</v>
          </cell>
          <cell r="M79">
            <v>8277.1208999999999</v>
          </cell>
          <cell r="N79">
            <v>8277.1208999999999</v>
          </cell>
          <cell r="O79">
            <v>0</v>
          </cell>
        </row>
        <row r="80">
          <cell r="C80">
            <v>2419.6999999999998</v>
          </cell>
          <cell r="E80">
            <v>2419.6999999999998</v>
          </cell>
          <cell r="F80">
            <v>1495.4780000000001</v>
          </cell>
          <cell r="G80">
            <v>0</v>
          </cell>
          <cell r="H80">
            <v>1495.4780000000001</v>
          </cell>
          <cell r="I80">
            <v>1495.4780000000001</v>
          </cell>
          <cell r="J80">
            <v>0</v>
          </cell>
          <cell r="M80">
            <v>1495.4780000000001</v>
          </cell>
          <cell r="N80">
            <v>1495.4780000000001</v>
          </cell>
        </row>
        <row r="81">
          <cell r="C81">
            <v>1081.2</v>
          </cell>
          <cell r="E81">
            <v>1081.2</v>
          </cell>
          <cell r="F81">
            <v>42.73</v>
          </cell>
          <cell r="G81">
            <v>0</v>
          </cell>
          <cell r="H81">
            <v>42.73</v>
          </cell>
          <cell r="I81">
            <v>42.73</v>
          </cell>
          <cell r="J81">
            <v>0</v>
          </cell>
          <cell r="M81">
            <v>42.73</v>
          </cell>
          <cell r="N81">
            <v>42.73</v>
          </cell>
        </row>
        <row r="82">
          <cell r="C82">
            <v>1081.2</v>
          </cell>
          <cell r="E82">
            <v>1081.2</v>
          </cell>
          <cell r="F82">
            <v>46.670999999999999</v>
          </cell>
          <cell r="G82">
            <v>0</v>
          </cell>
          <cell r="H82">
            <v>46.670999999999999</v>
          </cell>
          <cell r="I82">
            <v>46.670999999999999</v>
          </cell>
          <cell r="J82">
            <v>0</v>
          </cell>
          <cell r="M82">
            <v>46.670999999999999</v>
          </cell>
          <cell r="N82">
            <v>46.670999999999999</v>
          </cell>
        </row>
        <row r="83">
          <cell r="C83">
            <v>2333.9</v>
          </cell>
          <cell r="E83">
            <v>2333.9</v>
          </cell>
          <cell r="F83">
            <v>1513.5752</v>
          </cell>
          <cell r="H83">
            <v>1513.5752</v>
          </cell>
          <cell r="I83">
            <v>1513.5752</v>
          </cell>
          <cell r="J83">
            <v>0</v>
          </cell>
          <cell r="M83">
            <v>1513.5752</v>
          </cell>
          <cell r="N83">
            <v>1513.5752</v>
          </cell>
        </row>
        <row r="84">
          <cell r="C84">
            <v>2419.6999999999998</v>
          </cell>
          <cell r="E84">
            <v>2419.6999999999998</v>
          </cell>
          <cell r="F84">
            <v>1181.2520000000002</v>
          </cell>
          <cell r="H84">
            <v>1181.2520000000002</v>
          </cell>
          <cell r="I84">
            <v>1181.2520000000002</v>
          </cell>
          <cell r="J84">
            <v>0</v>
          </cell>
          <cell r="M84">
            <v>1181.2520000000002</v>
          </cell>
          <cell r="N84">
            <v>1181.2520000000002</v>
          </cell>
        </row>
        <row r="85">
          <cell r="C85">
            <v>963.6</v>
          </cell>
          <cell r="E85">
            <v>963.6</v>
          </cell>
          <cell r="F85">
            <v>448.4</v>
          </cell>
          <cell r="H85">
            <v>448.4</v>
          </cell>
          <cell r="I85">
            <v>448.4</v>
          </cell>
          <cell r="J85">
            <v>0</v>
          </cell>
          <cell r="M85">
            <v>448.4</v>
          </cell>
          <cell r="N85">
            <v>448.4</v>
          </cell>
        </row>
        <row r="86">
          <cell r="C86">
            <v>2348.1999999999998</v>
          </cell>
          <cell r="E86">
            <v>2348.1999999999998</v>
          </cell>
          <cell r="F86">
            <v>1288.402</v>
          </cell>
          <cell r="H86">
            <v>1288.402</v>
          </cell>
          <cell r="I86">
            <v>1288.402</v>
          </cell>
          <cell r="J86">
            <v>0</v>
          </cell>
          <cell r="M86">
            <v>1288.402</v>
          </cell>
          <cell r="N86">
            <v>1288.402</v>
          </cell>
        </row>
        <row r="87">
          <cell r="C87">
            <v>963.6</v>
          </cell>
          <cell r="E87">
            <v>963.6</v>
          </cell>
          <cell r="F87">
            <v>50.55</v>
          </cell>
          <cell r="H87">
            <v>50.55</v>
          </cell>
          <cell r="I87">
            <v>50.55</v>
          </cell>
          <cell r="J87">
            <v>0</v>
          </cell>
          <cell r="M87">
            <v>50.55</v>
          </cell>
          <cell r="N87">
            <v>50.55</v>
          </cell>
        </row>
        <row r="88">
          <cell r="C88">
            <v>1734.3</v>
          </cell>
          <cell r="E88">
            <v>1734.3</v>
          </cell>
          <cell r="F88">
            <v>676.5797</v>
          </cell>
          <cell r="H88">
            <v>676.5797</v>
          </cell>
          <cell r="I88">
            <v>676.5797</v>
          </cell>
          <cell r="J88">
            <v>0</v>
          </cell>
          <cell r="M88">
            <v>676.5797</v>
          </cell>
          <cell r="N88">
            <v>676.5797</v>
          </cell>
        </row>
        <row r="89">
          <cell r="C89">
            <v>1905.6</v>
          </cell>
          <cell r="E89">
            <v>1905.6</v>
          </cell>
          <cell r="F89">
            <v>880</v>
          </cell>
          <cell r="H89">
            <v>880</v>
          </cell>
          <cell r="I89">
            <v>880</v>
          </cell>
          <cell r="J89">
            <v>0</v>
          </cell>
          <cell r="M89">
            <v>880</v>
          </cell>
          <cell r="N89">
            <v>880</v>
          </cell>
        </row>
        <row r="90">
          <cell r="C90">
            <v>768.9</v>
          </cell>
          <cell r="E90">
            <v>768.9</v>
          </cell>
          <cell r="F90">
            <v>302.58300000000003</v>
          </cell>
          <cell r="H90">
            <v>302.58300000000003</v>
          </cell>
          <cell r="I90">
            <v>302.58300000000003</v>
          </cell>
          <cell r="J90">
            <v>0</v>
          </cell>
          <cell r="M90">
            <v>302.58300000000003</v>
          </cell>
          <cell r="N90">
            <v>302.58300000000003</v>
          </cell>
        </row>
        <row r="91">
          <cell r="C91">
            <v>792.1</v>
          </cell>
          <cell r="E91">
            <v>792.1</v>
          </cell>
          <cell r="F91">
            <v>350.90000000000003</v>
          </cell>
          <cell r="H91">
            <v>350.90000000000003</v>
          </cell>
          <cell r="I91">
            <v>350.90000000000003</v>
          </cell>
          <cell r="J91">
            <v>0</v>
          </cell>
          <cell r="M91">
            <v>350.90000000000003</v>
          </cell>
          <cell r="N91">
            <v>350.90000000000003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>
        <row r="4">
          <cell r="A4" t="str">
            <v>(Kèm theo Quyết định số           /QĐ-UBND-HC ngày    /12/2023 của UBND tỉnh Đồng Tháp)</v>
          </cell>
        </row>
      </sheetData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BreakPreview" workbookViewId="0"/>
  </sheetViews>
  <sheetFormatPr defaultRowHeight="14.4"/>
  <sheetData/>
  <pageMargins left="0.7" right="0.7" top="0.75" bottom="0.75" header="0.3" footer="0.3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1"/>
  <sheetViews>
    <sheetView tabSelected="1" topLeftCell="A2" zoomScaleNormal="100" workbookViewId="0">
      <selection activeCell="H11" sqref="H11"/>
    </sheetView>
  </sheetViews>
  <sheetFormatPr defaultRowHeight="15.6"/>
  <cols>
    <col min="1" max="1" width="9.109375" style="4"/>
    <col min="2" max="2" width="22.33203125" style="2" customWidth="1"/>
    <col min="3" max="3" width="11.44140625" style="2" bestFit="1" customWidth="1"/>
    <col min="4" max="4" width="10.5546875" style="2" bestFit="1" customWidth="1"/>
    <col min="5" max="5" width="11.6640625" style="2" bestFit="1" customWidth="1"/>
    <col min="6" max="6" width="11.44140625" style="2" bestFit="1" customWidth="1"/>
    <col min="7" max="7" width="10.5546875" style="2" bestFit="1" customWidth="1"/>
    <col min="8" max="8" width="11.6640625" style="2" bestFit="1" customWidth="1"/>
    <col min="9" max="10" width="10.44140625" style="2" bestFit="1" customWidth="1"/>
    <col min="11" max="11" width="10.5546875" style="2" bestFit="1" customWidth="1"/>
    <col min="12" max="12" width="11.109375" style="2" customWidth="1"/>
    <col min="13" max="13" width="11.44140625" style="2" bestFit="1" customWidth="1"/>
    <col min="14" max="14" width="11.6640625" style="2" bestFit="1" customWidth="1"/>
    <col min="15" max="15" width="9.109375" style="2"/>
    <col min="16" max="16" width="10.33203125" style="2" customWidth="1"/>
    <col min="17" max="17" width="10.88671875" style="2" customWidth="1"/>
    <col min="18" max="18" width="13.109375" style="2" customWidth="1"/>
    <col min="19" max="257" width="9.109375" style="2"/>
    <col min="258" max="258" width="22.33203125" style="2" customWidth="1"/>
    <col min="259" max="259" width="11.44140625" style="2" bestFit="1" customWidth="1"/>
    <col min="260" max="260" width="10.5546875" style="2" bestFit="1" customWidth="1"/>
    <col min="261" max="261" width="11.6640625" style="2" bestFit="1" customWidth="1"/>
    <col min="262" max="262" width="11.44140625" style="2" bestFit="1" customWidth="1"/>
    <col min="263" max="263" width="10.5546875" style="2" bestFit="1" customWidth="1"/>
    <col min="264" max="264" width="11.6640625" style="2" bestFit="1" customWidth="1"/>
    <col min="265" max="266" width="10.44140625" style="2" bestFit="1" customWidth="1"/>
    <col min="267" max="267" width="10.5546875" style="2" bestFit="1" customWidth="1"/>
    <col min="268" max="268" width="9.44140625" style="2" bestFit="1" customWidth="1"/>
    <col min="269" max="269" width="11.44140625" style="2" bestFit="1" customWidth="1"/>
    <col min="270" max="270" width="11.6640625" style="2" bestFit="1" customWidth="1"/>
    <col min="271" max="513" width="9.109375" style="2"/>
    <col min="514" max="514" width="22.33203125" style="2" customWidth="1"/>
    <col min="515" max="515" width="11.44140625" style="2" bestFit="1" customWidth="1"/>
    <col min="516" max="516" width="10.5546875" style="2" bestFit="1" customWidth="1"/>
    <col min="517" max="517" width="11.6640625" style="2" bestFit="1" customWidth="1"/>
    <col min="518" max="518" width="11.44140625" style="2" bestFit="1" customWidth="1"/>
    <col min="519" max="519" width="10.5546875" style="2" bestFit="1" customWidth="1"/>
    <col min="520" max="520" width="11.6640625" style="2" bestFit="1" customWidth="1"/>
    <col min="521" max="522" width="10.44140625" style="2" bestFit="1" customWidth="1"/>
    <col min="523" max="523" width="10.5546875" style="2" bestFit="1" customWidth="1"/>
    <col min="524" max="524" width="9.44140625" style="2" bestFit="1" customWidth="1"/>
    <col min="525" max="525" width="11.44140625" style="2" bestFit="1" customWidth="1"/>
    <col min="526" max="526" width="11.6640625" style="2" bestFit="1" customWidth="1"/>
    <col min="527" max="769" width="9.109375" style="2"/>
    <col min="770" max="770" width="22.33203125" style="2" customWidth="1"/>
    <col min="771" max="771" width="11.44140625" style="2" bestFit="1" customWidth="1"/>
    <col min="772" max="772" width="10.5546875" style="2" bestFit="1" customWidth="1"/>
    <col min="773" max="773" width="11.6640625" style="2" bestFit="1" customWidth="1"/>
    <col min="774" max="774" width="11.44140625" style="2" bestFit="1" customWidth="1"/>
    <col min="775" max="775" width="10.5546875" style="2" bestFit="1" customWidth="1"/>
    <col min="776" max="776" width="11.6640625" style="2" bestFit="1" customWidth="1"/>
    <col min="777" max="778" width="10.44140625" style="2" bestFit="1" customWidth="1"/>
    <col min="779" max="779" width="10.5546875" style="2" bestFit="1" customWidth="1"/>
    <col min="780" max="780" width="9.44140625" style="2" bestFit="1" customWidth="1"/>
    <col min="781" max="781" width="11.44140625" style="2" bestFit="1" customWidth="1"/>
    <col min="782" max="782" width="11.6640625" style="2" bestFit="1" customWidth="1"/>
    <col min="783" max="1025" width="9.109375" style="2"/>
    <col min="1026" max="1026" width="22.33203125" style="2" customWidth="1"/>
    <col min="1027" max="1027" width="11.44140625" style="2" bestFit="1" customWidth="1"/>
    <col min="1028" max="1028" width="10.5546875" style="2" bestFit="1" customWidth="1"/>
    <col min="1029" max="1029" width="11.6640625" style="2" bestFit="1" customWidth="1"/>
    <col min="1030" max="1030" width="11.44140625" style="2" bestFit="1" customWidth="1"/>
    <col min="1031" max="1031" width="10.5546875" style="2" bestFit="1" customWidth="1"/>
    <col min="1032" max="1032" width="11.6640625" style="2" bestFit="1" customWidth="1"/>
    <col min="1033" max="1034" width="10.44140625" style="2" bestFit="1" customWidth="1"/>
    <col min="1035" max="1035" width="10.5546875" style="2" bestFit="1" customWidth="1"/>
    <col min="1036" max="1036" width="9.44140625" style="2" bestFit="1" customWidth="1"/>
    <col min="1037" max="1037" width="11.44140625" style="2" bestFit="1" customWidth="1"/>
    <col min="1038" max="1038" width="11.6640625" style="2" bestFit="1" customWidth="1"/>
    <col min="1039" max="1281" width="9.109375" style="2"/>
    <col min="1282" max="1282" width="22.33203125" style="2" customWidth="1"/>
    <col min="1283" max="1283" width="11.44140625" style="2" bestFit="1" customWidth="1"/>
    <col min="1284" max="1284" width="10.5546875" style="2" bestFit="1" customWidth="1"/>
    <col min="1285" max="1285" width="11.6640625" style="2" bestFit="1" customWidth="1"/>
    <col min="1286" max="1286" width="11.44140625" style="2" bestFit="1" customWidth="1"/>
    <col min="1287" max="1287" width="10.5546875" style="2" bestFit="1" customWidth="1"/>
    <col min="1288" max="1288" width="11.6640625" style="2" bestFit="1" customWidth="1"/>
    <col min="1289" max="1290" width="10.44140625" style="2" bestFit="1" customWidth="1"/>
    <col min="1291" max="1291" width="10.5546875" style="2" bestFit="1" customWidth="1"/>
    <col min="1292" max="1292" width="9.44140625" style="2" bestFit="1" customWidth="1"/>
    <col min="1293" max="1293" width="11.44140625" style="2" bestFit="1" customWidth="1"/>
    <col min="1294" max="1294" width="11.6640625" style="2" bestFit="1" customWidth="1"/>
    <col min="1295" max="1537" width="9.109375" style="2"/>
    <col min="1538" max="1538" width="22.33203125" style="2" customWidth="1"/>
    <col min="1539" max="1539" width="11.44140625" style="2" bestFit="1" customWidth="1"/>
    <col min="1540" max="1540" width="10.5546875" style="2" bestFit="1" customWidth="1"/>
    <col min="1541" max="1541" width="11.6640625" style="2" bestFit="1" customWidth="1"/>
    <col min="1542" max="1542" width="11.44140625" style="2" bestFit="1" customWidth="1"/>
    <col min="1543" max="1543" width="10.5546875" style="2" bestFit="1" customWidth="1"/>
    <col min="1544" max="1544" width="11.6640625" style="2" bestFit="1" customWidth="1"/>
    <col min="1545" max="1546" width="10.44140625" style="2" bestFit="1" customWidth="1"/>
    <col min="1547" max="1547" width="10.5546875" style="2" bestFit="1" customWidth="1"/>
    <col min="1548" max="1548" width="9.44140625" style="2" bestFit="1" customWidth="1"/>
    <col min="1549" max="1549" width="11.44140625" style="2" bestFit="1" customWidth="1"/>
    <col min="1550" max="1550" width="11.6640625" style="2" bestFit="1" customWidth="1"/>
    <col min="1551" max="1793" width="9.109375" style="2"/>
    <col min="1794" max="1794" width="22.33203125" style="2" customWidth="1"/>
    <col min="1795" max="1795" width="11.44140625" style="2" bestFit="1" customWidth="1"/>
    <col min="1796" max="1796" width="10.5546875" style="2" bestFit="1" customWidth="1"/>
    <col min="1797" max="1797" width="11.6640625" style="2" bestFit="1" customWidth="1"/>
    <col min="1798" max="1798" width="11.44140625" style="2" bestFit="1" customWidth="1"/>
    <col min="1799" max="1799" width="10.5546875" style="2" bestFit="1" customWidth="1"/>
    <col min="1800" max="1800" width="11.6640625" style="2" bestFit="1" customWidth="1"/>
    <col min="1801" max="1802" width="10.44140625" style="2" bestFit="1" customWidth="1"/>
    <col min="1803" max="1803" width="10.5546875" style="2" bestFit="1" customWidth="1"/>
    <col min="1804" max="1804" width="9.44140625" style="2" bestFit="1" customWidth="1"/>
    <col min="1805" max="1805" width="11.44140625" style="2" bestFit="1" customWidth="1"/>
    <col min="1806" max="1806" width="11.6640625" style="2" bestFit="1" customWidth="1"/>
    <col min="1807" max="2049" width="9.109375" style="2"/>
    <col min="2050" max="2050" width="22.33203125" style="2" customWidth="1"/>
    <col min="2051" max="2051" width="11.44140625" style="2" bestFit="1" customWidth="1"/>
    <col min="2052" max="2052" width="10.5546875" style="2" bestFit="1" customWidth="1"/>
    <col min="2053" max="2053" width="11.6640625" style="2" bestFit="1" customWidth="1"/>
    <col min="2054" max="2054" width="11.44140625" style="2" bestFit="1" customWidth="1"/>
    <col min="2055" max="2055" width="10.5546875" style="2" bestFit="1" customWidth="1"/>
    <col min="2056" max="2056" width="11.6640625" style="2" bestFit="1" customWidth="1"/>
    <col min="2057" max="2058" width="10.44140625" style="2" bestFit="1" customWidth="1"/>
    <col min="2059" max="2059" width="10.5546875" style="2" bestFit="1" customWidth="1"/>
    <col min="2060" max="2060" width="9.44140625" style="2" bestFit="1" customWidth="1"/>
    <col min="2061" max="2061" width="11.44140625" style="2" bestFit="1" customWidth="1"/>
    <col min="2062" max="2062" width="11.6640625" style="2" bestFit="1" customWidth="1"/>
    <col min="2063" max="2305" width="9.109375" style="2"/>
    <col min="2306" max="2306" width="22.33203125" style="2" customWidth="1"/>
    <col min="2307" max="2307" width="11.44140625" style="2" bestFit="1" customWidth="1"/>
    <col min="2308" max="2308" width="10.5546875" style="2" bestFit="1" customWidth="1"/>
    <col min="2309" max="2309" width="11.6640625" style="2" bestFit="1" customWidth="1"/>
    <col min="2310" max="2310" width="11.44140625" style="2" bestFit="1" customWidth="1"/>
    <col min="2311" max="2311" width="10.5546875" style="2" bestFit="1" customWidth="1"/>
    <col min="2312" max="2312" width="11.6640625" style="2" bestFit="1" customWidth="1"/>
    <col min="2313" max="2314" width="10.44140625" style="2" bestFit="1" customWidth="1"/>
    <col min="2315" max="2315" width="10.5546875" style="2" bestFit="1" customWidth="1"/>
    <col min="2316" max="2316" width="9.44140625" style="2" bestFit="1" customWidth="1"/>
    <col min="2317" max="2317" width="11.44140625" style="2" bestFit="1" customWidth="1"/>
    <col min="2318" max="2318" width="11.6640625" style="2" bestFit="1" customWidth="1"/>
    <col min="2319" max="2561" width="9.109375" style="2"/>
    <col min="2562" max="2562" width="22.33203125" style="2" customWidth="1"/>
    <col min="2563" max="2563" width="11.44140625" style="2" bestFit="1" customWidth="1"/>
    <col min="2564" max="2564" width="10.5546875" style="2" bestFit="1" customWidth="1"/>
    <col min="2565" max="2565" width="11.6640625" style="2" bestFit="1" customWidth="1"/>
    <col min="2566" max="2566" width="11.44140625" style="2" bestFit="1" customWidth="1"/>
    <col min="2567" max="2567" width="10.5546875" style="2" bestFit="1" customWidth="1"/>
    <col min="2568" max="2568" width="11.6640625" style="2" bestFit="1" customWidth="1"/>
    <col min="2569" max="2570" width="10.44140625" style="2" bestFit="1" customWidth="1"/>
    <col min="2571" max="2571" width="10.5546875" style="2" bestFit="1" customWidth="1"/>
    <col min="2572" max="2572" width="9.44140625" style="2" bestFit="1" customWidth="1"/>
    <col min="2573" max="2573" width="11.44140625" style="2" bestFit="1" customWidth="1"/>
    <col min="2574" max="2574" width="11.6640625" style="2" bestFit="1" customWidth="1"/>
    <col min="2575" max="2817" width="9.109375" style="2"/>
    <col min="2818" max="2818" width="22.33203125" style="2" customWidth="1"/>
    <col min="2819" max="2819" width="11.44140625" style="2" bestFit="1" customWidth="1"/>
    <col min="2820" max="2820" width="10.5546875" style="2" bestFit="1" customWidth="1"/>
    <col min="2821" max="2821" width="11.6640625" style="2" bestFit="1" customWidth="1"/>
    <col min="2822" max="2822" width="11.44140625" style="2" bestFit="1" customWidth="1"/>
    <col min="2823" max="2823" width="10.5546875" style="2" bestFit="1" customWidth="1"/>
    <col min="2824" max="2824" width="11.6640625" style="2" bestFit="1" customWidth="1"/>
    <col min="2825" max="2826" width="10.44140625" style="2" bestFit="1" customWidth="1"/>
    <col min="2827" max="2827" width="10.5546875" style="2" bestFit="1" customWidth="1"/>
    <col min="2828" max="2828" width="9.44140625" style="2" bestFit="1" customWidth="1"/>
    <col min="2829" max="2829" width="11.44140625" style="2" bestFit="1" customWidth="1"/>
    <col min="2830" max="2830" width="11.6640625" style="2" bestFit="1" customWidth="1"/>
    <col min="2831" max="3073" width="9.109375" style="2"/>
    <col min="3074" max="3074" width="22.33203125" style="2" customWidth="1"/>
    <col min="3075" max="3075" width="11.44140625" style="2" bestFit="1" customWidth="1"/>
    <col min="3076" max="3076" width="10.5546875" style="2" bestFit="1" customWidth="1"/>
    <col min="3077" max="3077" width="11.6640625" style="2" bestFit="1" customWidth="1"/>
    <col min="3078" max="3078" width="11.44140625" style="2" bestFit="1" customWidth="1"/>
    <col min="3079" max="3079" width="10.5546875" style="2" bestFit="1" customWidth="1"/>
    <col min="3080" max="3080" width="11.6640625" style="2" bestFit="1" customWidth="1"/>
    <col min="3081" max="3082" width="10.44140625" style="2" bestFit="1" customWidth="1"/>
    <col min="3083" max="3083" width="10.5546875" style="2" bestFit="1" customWidth="1"/>
    <col min="3084" max="3084" width="9.44140625" style="2" bestFit="1" customWidth="1"/>
    <col min="3085" max="3085" width="11.44140625" style="2" bestFit="1" customWidth="1"/>
    <col min="3086" max="3086" width="11.6640625" style="2" bestFit="1" customWidth="1"/>
    <col min="3087" max="3329" width="9.109375" style="2"/>
    <col min="3330" max="3330" width="22.33203125" style="2" customWidth="1"/>
    <col min="3331" max="3331" width="11.44140625" style="2" bestFit="1" customWidth="1"/>
    <col min="3332" max="3332" width="10.5546875" style="2" bestFit="1" customWidth="1"/>
    <col min="3333" max="3333" width="11.6640625" style="2" bestFit="1" customWidth="1"/>
    <col min="3334" max="3334" width="11.44140625" style="2" bestFit="1" customWidth="1"/>
    <col min="3335" max="3335" width="10.5546875" style="2" bestFit="1" customWidth="1"/>
    <col min="3336" max="3336" width="11.6640625" style="2" bestFit="1" customWidth="1"/>
    <col min="3337" max="3338" width="10.44140625" style="2" bestFit="1" customWidth="1"/>
    <col min="3339" max="3339" width="10.5546875" style="2" bestFit="1" customWidth="1"/>
    <col min="3340" max="3340" width="9.44140625" style="2" bestFit="1" customWidth="1"/>
    <col min="3341" max="3341" width="11.44140625" style="2" bestFit="1" customWidth="1"/>
    <col min="3342" max="3342" width="11.6640625" style="2" bestFit="1" customWidth="1"/>
    <col min="3343" max="3585" width="9.109375" style="2"/>
    <col min="3586" max="3586" width="22.33203125" style="2" customWidth="1"/>
    <col min="3587" max="3587" width="11.44140625" style="2" bestFit="1" customWidth="1"/>
    <col min="3588" max="3588" width="10.5546875" style="2" bestFit="1" customWidth="1"/>
    <col min="3589" max="3589" width="11.6640625" style="2" bestFit="1" customWidth="1"/>
    <col min="3590" max="3590" width="11.44140625" style="2" bestFit="1" customWidth="1"/>
    <col min="3591" max="3591" width="10.5546875" style="2" bestFit="1" customWidth="1"/>
    <col min="3592" max="3592" width="11.6640625" style="2" bestFit="1" customWidth="1"/>
    <col min="3593" max="3594" width="10.44140625" style="2" bestFit="1" customWidth="1"/>
    <col min="3595" max="3595" width="10.5546875" style="2" bestFit="1" customWidth="1"/>
    <col min="3596" max="3596" width="9.44140625" style="2" bestFit="1" customWidth="1"/>
    <col min="3597" max="3597" width="11.44140625" style="2" bestFit="1" customWidth="1"/>
    <col min="3598" max="3598" width="11.6640625" style="2" bestFit="1" customWidth="1"/>
    <col min="3599" max="3841" width="9.109375" style="2"/>
    <col min="3842" max="3842" width="22.33203125" style="2" customWidth="1"/>
    <col min="3843" max="3843" width="11.44140625" style="2" bestFit="1" customWidth="1"/>
    <col min="3844" max="3844" width="10.5546875" style="2" bestFit="1" customWidth="1"/>
    <col min="3845" max="3845" width="11.6640625" style="2" bestFit="1" customWidth="1"/>
    <col min="3846" max="3846" width="11.44140625" style="2" bestFit="1" customWidth="1"/>
    <col min="3847" max="3847" width="10.5546875" style="2" bestFit="1" customWidth="1"/>
    <col min="3848" max="3848" width="11.6640625" style="2" bestFit="1" customWidth="1"/>
    <col min="3849" max="3850" width="10.44140625" style="2" bestFit="1" customWidth="1"/>
    <col min="3851" max="3851" width="10.5546875" style="2" bestFit="1" customWidth="1"/>
    <col min="3852" max="3852" width="9.44140625" style="2" bestFit="1" customWidth="1"/>
    <col min="3853" max="3853" width="11.44140625" style="2" bestFit="1" customWidth="1"/>
    <col min="3854" max="3854" width="11.6640625" style="2" bestFit="1" customWidth="1"/>
    <col min="3855" max="4097" width="9.109375" style="2"/>
    <col min="4098" max="4098" width="22.33203125" style="2" customWidth="1"/>
    <col min="4099" max="4099" width="11.44140625" style="2" bestFit="1" customWidth="1"/>
    <col min="4100" max="4100" width="10.5546875" style="2" bestFit="1" customWidth="1"/>
    <col min="4101" max="4101" width="11.6640625" style="2" bestFit="1" customWidth="1"/>
    <col min="4102" max="4102" width="11.44140625" style="2" bestFit="1" customWidth="1"/>
    <col min="4103" max="4103" width="10.5546875" style="2" bestFit="1" customWidth="1"/>
    <col min="4104" max="4104" width="11.6640625" style="2" bestFit="1" customWidth="1"/>
    <col min="4105" max="4106" width="10.44140625" style="2" bestFit="1" customWidth="1"/>
    <col min="4107" max="4107" width="10.5546875" style="2" bestFit="1" customWidth="1"/>
    <col min="4108" max="4108" width="9.44140625" style="2" bestFit="1" customWidth="1"/>
    <col min="4109" max="4109" width="11.44140625" style="2" bestFit="1" customWidth="1"/>
    <col min="4110" max="4110" width="11.6640625" style="2" bestFit="1" customWidth="1"/>
    <col min="4111" max="4353" width="9.109375" style="2"/>
    <col min="4354" max="4354" width="22.33203125" style="2" customWidth="1"/>
    <col min="4355" max="4355" width="11.44140625" style="2" bestFit="1" customWidth="1"/>
    <col min="4356" max="4356" width="10.5546875" style="2" bestFit="1" customWidth="1"/>
    <col min="4357" max="4357" width="11.6640625" style="2" bestFit="1" customWidth="1"/>
    <col min="4358" max="4358" width="11.44140625" style="2" bestFit="1" customWidth="1"/>
    <col min="4359" max="4359" width="10.5546875" style="2" bestFit="1" customWidth="1"/>
    <col min="4360" max="4360" width="11.6640625" style="2" bestFit="1" customWidth="1"/>
    <col min="4361" max="4362" width="10.44140625" style="2" bestFit="1" customWidth="1"/>
    <col min="4363" max="4363" width="10.5546875" style="2" bestFit="1" customWidth="1"/>
    <col min="4364" max="4364" width="9.44140625" style="2" bestFit="1" customWidth="1"/>
    <col min="4365" max="4365" width="11.44140625" style="2" bestFit="1" customWidth="1"/>
    <col min="4366" max="4366" width="11.6640625" style="2" bestFit="1" customWidth="1"/>
    <col min="4367" max="4609" width="9.109375" style="2"/>
    <col min="4610" max="4610" width="22.33203125" style="2" customWidth="1"/>
    <col min="4611" max="4611" width="11.44140625" style="2" bestFit="1" customWidth="1"/>
    <col min="4612" max="4612" width="10.5546875" style="2" bestFit="1" customWidth="1"/>
    <col min="4613" max="4613" width="11.6640625" style="2" bestFit="1" customWidth="1"/>
    <col min="4614" max="4614" width="11.44140625" style="2" bestFit="1" customWidth="1"/>
    <col min="4615" max="4615" width="10.5546875" style="2" bestFit="1" customWidth="1"/>
    <col min="4616" max="4616" width="11.6640625" style="2" bestFit="1" customWidth="1"/>
    <col min="4617" max="4618" width="10.44140625" style="2" bestFit="1" customWidth="1"/>
    <col min="4619" max="4619" width="10.5546875" style="2" bestFit="1" customWidth="1"/>
    <col min="4620" max="4620" width="9.44140625" style="2" bestFit="1" customWidth="1"/>
    <col min="4621" max="4621" width="11.44140625" style="2" bestFit="1" customWidth="1"/>
    <col min="4622" max="4622" width="11.6640625" style="2" bestFit="1" customWidth="1"/>
    <col min="4623" max="4865" width="9.109375" style="2"/>
    <col min="4866" max="4866" width="22.33203125" style="2" customWidth="1"/>
    <col min="4867" max="4867" width="11.44140625" style="2" bestFit="1" customWidth="1"/>
    <col min="4868" max="4868" width="10.5546875" style="2" bestFit="1" customWidth="1"/>
    <col min="4869" max="4869" width="11.6640625" style="2" bestFit="1" customWidth="1"/>
    <col min="4870" max="4870" width="11.44140625" style="2" bestFit="1" customWidth="1"/>
    <col min="4871" max="4871" width="10.5546875" style="2" bestFit="1" customWidth="1"/>
    <col min="4872" max="4872" width="11.6640625" style="2" bestFit="1" customWidth="1"/>
    <col min="4873" max="4874" width="10.44140625" style="2" bestFit="1" customWidth="1"/>
    <col min="4875" max="4875" width="10.5546875" style="2" bestFit="1" customWidth="1"/>
    <col min="4876" max="4876" width="9.44140625" style="2" bestFit="1" customWidth="1"/>
    <col min="4877" max="4877" width="11.44140625" style="2" bestFit="1" customWidth="1"/>
    <col min="4878" max="4878" width="11.6640625" style="2" bestFit="1" customWidth="1"/>
    <col min="4879" max="5121" width="9.109375" style="2"/>
    <col min="5122" max="5122" width="22.33203125" style="2" customWidth="1"/>
    <col min="5123" max="5123" width="11.44140625" style="2" bestFit="1" customWidth="1"/>
    <col min="5124" max="5124" width="10.5546875" style="2" bestFit="1" customWidth="1"/>
    <col min="5125" max="5125" width="11.6640625" style="2" bestFit="1" customWidth="1"/>
    <col min="5126" max="5126" width="11.44140625" style="2" bestFit="1" customWidth="1"/>
    <col min="5127" max="5127" width="10.5546875" style="2" bestFit="1" customWidth="1"/>
    <col min="5128" max="5128" width="11.6640625" style="2" bestFit="1" customWidth="1"/>
    <col min="5129" max="5130" width="10.44140625" style="2" bestFit="1" customWidth="1"/>
    <col min="5131" max="5131" width="10.5546875" style="2" bestFit="1" customWidth="1"/>
    <col min="5132" max="5132" width="9.44140625" style="2" bestFit="1" customWidth="1"/>
    <col min="5133" max="5133" width="11.44140625" style="2" bestFit="1" customWidth="1"/>
    <col min="5134" max="5134" width="11.6640625" style="2" bestFit="1" customWidth="1"/>
    <col min="5135" max="5377" width="9.109375" style="2"/>
    <col min="5378" max="5378" width="22.33203125" style="2" customWidth="1"/>
    <col min="5379" max="5379" width="11.44140625" style="2" bestFit="1" customWidth="1"/>
    <col min="5380" max="5380" width="10.5546875" style="2" bestFit="1" customWidth="1"/>
    <col min="5381" max="5381" width="11.6640625" style="2" bestFit="1" customWidth="1"/>
    <col min="5382" max="5382" width="11.44140625" style="2" bestFit="1" customWidth="1"/>
    <col min="5383" max="5383" width="10.5546875" style="2" bestFit="1" customWidth="1"/>
    <col min="5384" max="5384" width="11.6640625" style="2" bestFit="1" customWidth="1"/>
    <col min="5385" max="5386" width="10.44140625" style="2" bestFit="1" customWidth="1"/>
    <col min="5387" max="5387" width="10.5546875" style="2" bestFit="1" customWidth="1"/>
    <col min="5388" max="5388" width="9.44140625" style="2" bestFit="1" customWidth="1"/>
    <col min="5389" max="5389" width="11.44140625" style="2" bestFit="1" customWidth="1"/>
    <col min="5390" max="5390" width="11.6640625" style="2" bestFit="1" customWidth="1"/>
    <col min="5391" max="5633" width="9.109375" style="2"/>
    <col min="5634" max="5634" width="22.33203125" style="2" customWidth="1"/>
    <col min="5635" max="5635" width="11.44140625" style="2" bestFit="1" customWidth="1"/>
    <col min="5636" max="5636" width="10.5546875" style="2" bestFit="1" customWidth="1"/>
    <col min="5637" max="5637" width="11.6640625" style="2" bestFit="1" customWidth="1"/>
    <col min="5638" max="5638" width="11.44140625" style="2" bestFit="1" customWidth="1"/>
    <col min="5639" max="5639" width="10.5546875" style="2" bestFit="1" customWidth="1"/>
    <col min="5640" max="5640" width="11.6640625" style="2" bestFit="1" customWidth="1"/>
    <col min="5641" max="5642" width="10.44140625" style="2" bestFit="1" customWidth="1"/>
    <col min="5643" max="5643" width="10.5546875" style="2" bestFit="1" customWidth="1"/>
    <col min="5644" max="5644" width="9.44140625" style="2" bestFit="1" customWidth="1"/>
    <col min="5645" max="5645" width="11.44140625" style="2" bestFit="1" customWidth="1"/>
    <col min="5646" max="5646" width="11.6640625" style="2" bestFit="1" customWidth="1"/>
    <col min="5647" max="5889" width="9.109375" style="2"/>
    <col min="5890" max="5890" width="22.33203125" style="2" customWidth="1"/>
    <col min="5891" max="5891" width="11.44140625" style="2" bestFit="1" customWidth="1"/>
    <col min="5892" max="5892" width="10.5546875" style="2" bestFit="1" customWidth="1"/>
    <col min="5893" max="5893" width="11.6640625" style="2" bestFit="1" customWidth="1"/>
    <col min="5894" max="5894" width="11.44140625" style="2" bestFit="1" customWidth="1"/>
    <col min="5895" max="5895" width="10.5546875" style="2" bestFit="1" customWidth="1"/>
    <col min="5896" max="5896" width="11.6640625" style="2" bestFit="1" customWidth="1"/>
    <col min="5897" max="5898" width="10.44140625" style="2" bestFit="1" customWidth="1"/>
    <col min="5899" max="5899" width="10.5546875" style="2" bestFit="1" customWidth="1"/>
    <col min="5900" max="5900" width="9.44140625" style="2" bestFit="1" customWidth="1"/>
    <col min="5901" max="5901" width="11.44140625" style="2" bestFit="1" customWidth="1"/>
    <col min="5902" max="5902" width="11.6640625" style="2" bestFit="1" customWidth="1"/>
    <col min="5903" max="6145" width="9.109375" style="2"/>
    <col min="6146" max="6146" width="22.33203125" style="2" customWidth="1"/>
    <col min="6147" max="6147" width="11.44140625" style="2" bestFit="1" customWidth="1"/>
    <col min="6148" max="6148" width="10.5546875" style="2" bestFit="1" customWidth="1"/>
    <col min="6149" max="6149" width="11.6640625" style="2" bestFit="1" customWidth="1"/>
    <col min="6150" max="6150" width="11.44140625" style="2" bestFit="1" customWidth="1"/>
    <col min="6151" max="6151" width="10.5546875" style="2" bestFit="1" customWidth="1"/>
    <col min="6152" max="6152" width="11.6640625" style="2" bestFit="1" customWidth="1"/>
    <col min="6153" max="6154" width="10.44140625" style="2" bestFit="1" customWidth="1"/>
    <col min="6155" max="6155" width="10.5546875" style="2" bestFit="1" customWidth="1"/>
    <col min="6156" max="6156" width="9.44140625" style="2" bestFit="1" customWidth="1"/>
    <col min="6157" max="6157" width="11.44140625" style="2" bestFit="1" customWidth="1"/>
    <col min="6158" max="6158" width="11.6640625" style="2" bestFit="1" customWidth="1"/>
    <col min="6159" max="6401" width="9.109375" style="2"/>
    <col min="6402" max="6402" width="22.33203125" style="2" customWidth="1"/>
    <col min="6403" max="6403" width="11.44140625" style="2" bestFit="1" customWidth="1"/>
    <col min="6404" max="6404" width="10.5546875" style="2" bestFit="1" customWidth="1"/>
    <col min="6405" max="6405" width="11.6640625" style="2" bestFit="1" customWidth="1"/>
    <col min="6406" max="6406" width="11.44140625" style="2" bestFit="1" customWidth="1"/>
    <col min="6407" max="6407" width="10.5546875" style="2" bestFit="1" customWidth="1"/>
    <col min="6408" max="6408" width="11.6640625" style="2" bestFit="1" customWidth="1"/>
    <col min="6409" max="6410" width="10.44140625" style="2" bestFit="1" customWidth="1"/>
    <col min="6411" max="6411" width="10.5546875" style="2" bestFit="1" customWidth="1"/>
    <col min="6412" max="6412" width="9.44140625" style="2" bestFit="1" customWidth="1"/>
    <col min="6413" max="6413" width="11.44140625" style="2" bestFit="1" customWidth="1"/>
    <col min="6414" max="6414" width="11.6640625" style="2" bestFit="1" customWidth="1"/>
    <col min="6415" max="6657" width="9.109375" style="2"/>
    <col min="6658" max="6658" width="22.33203125" style="2" customWidth="1"/>
    <col min="6659" max="6659" width="11.44140625" style="2" bestFit="1" customWidth="1"/>
    <col min="6660" max="6660" width="10.5546875" style="2" bestFit="1" customWidth="1"/>
    <col min="6661" max="6661" width="11.6640625" style="2" bestFit="1" customWidth="1"/>
    <col min="6662" max="6662" width="11.44140625" style="2" bestFit="1" customWidth="1"/>
    <col min="6663" max="6663" width="10.5546875" style="2" bestFit="1" customWidth="1"/>
    <col min="6664" max="6664" width="11.6640625" style="2" bestFit="1" customWidth="1"/>
    <col min="6665" max="6666" width="10.44140625" style="2" bestFit="1" customWidth="1"/>
    <col min="6667" max="6667" width="10.5546875" style="2" bestFit="1" customWidth="1"/>
    <col min="6668" max="6668" width="9.44140625" style="2" bestFit="1" customWidth="1"/>
    <col min="6669" max="6669" width="11.44140625" style="2" bestFit="1" customWidth="1"/>
    <col min="6670" max="6670" width="11.6640625" style="2" bestFit="1" customWidth="1"/>
    <col min="6671" max="6913" width="9.109375" style="2"/>
    <col min="6914" max="6914" width="22.33203125" style="2" customWidth="1"/>
    <col min="6915" max="6915" width="11.44140625" style="2" bestFit="1" customWidth="1"/>
    <col min="6916" max="6916" width="10.5546875" style="2" bestFit="1" customWidth="1"/>
    <col min="6917" max="6917" width="11.6640625" style="2" bestFit="1" customWidth="1"/>
    <col min="6918" max="6918" width="11.44140625" style="2" bestFit="1" customWidth="1"/>
    <col min="6919" max="6919" width="10.5546875" style="2" bestFit="1" customWidth="1"/>
    <col min="6920" max="6920" width="11.6640625" style="2" bestFit="1" customWidth="1"/>
    <col min="6921" max="6922" width="10.44140625" style="2" bestFit="1" customWidth="1"/>
    <col min="6923" max="6923" width="10.5546875" style="2" bestFit="1" customWidth="1"/>
    <col min="6924" max="6924" width="9.44140625" style="2" bestFit="1" customWidth="1"/>
    <col min="6925" max="6925" width="11.44140625" style="2" bestFit="1" customWidth="1"/>
    <col min="6926" max="6926" width="11.6640625" style="2" bestFit="1" customWidth="1"/>
    <col min="6927" max="7169" width="9.109375" style="2"/>
    <col min="7170" max="7170" width="22.33203125" style="2" customWidth="1"/>
    <col min="7171" max="7171" width="11.44140625" style="2" bestFit="1" customWidth="1"/>
    <col min="7172" max="7172" width="10.5546875" style="2" bestFit="1" customWidth="1"/>
    <col min="7173" max="7173" width="11.6640625" style="2" bestFit="1" customWidth="1"/>
    <col min="7174" max="7174" width="11.44140625" style="2" bestFit="1" customWidth="1"/>
    <col min="7175" max="7175" width="10.5546875" style="2" bestFit="1" customWidth="1"/>
    <col min="7176" max="7176" width="11.6640625" style="2" bestFit="1" customWidth="1"/>
    <col min="7177" max="7178" width="10.44140625" style="2" bestFit="1" customWidth="1"/>
    <col min="7179" max="7179" width="10.5546875" style="2" bestFit="1" customWidth="1"/>
    <col min="7180" max="7180" width="9.44140625" style="2" bestFit="1" customWidth="1"/>
    <col min="7181" max="7181" width="11.44140625" style="2" bestFit="1" customWidth="1"/>
    <col min="7182" max="7182" width="11.6640625" style="2" bestFit="1" customWidth="1"/>
    <col min="7183" max="7425" width="9.109375" style="2"/>
    <col min="7426" max="7426" width="22.33203125" style="2" customWidth="1"/>
    <col min="7427" max="7427" width="11.44140625" style="2" bestFit="1" customWidth="1"/>
    <col min="7428" max="7428" width="10.5546875" style="2" bestFit="1" customWidth="1"/>
    <col min="7429" max="7429" width="11.6640625" style="2" bestFit="1" customWidth="1"/>
    <col min="7430" max="7430" width="11.44140625" style="2" bestFit="1" customWidth="1"/>
    <col min="7431" max="7431" width="10.5546875" style="2" bestFit="1" customWidth="1"/>
    <col min="7432" max="7432" width="11.6640625" style="2" bestFit="1" customWidth="1"/>
    <col min="7433" max="7434" width="10.44140625" style="2" bestFit="1" customWidth="1"/>
    <col min="7435" max="7435" width="10.5546875" style="2" bestFit="1" customWidth="1"/>
    <col min="7436" max="7436" width="9.44140625" style="2" bestFit="1" customWidth="1"/>
    <col min="7437" max="7437" width="11.44140625" style="2" bestFit="1" customWidth="1"/>
    <col min="7438" max="7438" width="11.6640625" style="2" bestFit="1" customWidth="1"/>
    <col min="7439" max="7681" width="9.109375" style="2"/>
    <col min="7682" max="7682" width="22.33203125" style="2" customWidth="1"/>
    <col min="7683" max="7683" width="11.44140625" style="2" bestFit="1" customWidth="1"/>
    <col min="7684" max="7684" width="10.5546875" style="2" bestFit="1" customWidth="1"/>
    <col min="7685" max="7685" width="11.6640625" style="2" bestFit="1" customWidth="1"/>
    <col min="7686" max="7686" width="11.44140625" style="2" bestFit="1" customWidth="1"/>
    <col min="7687" max="7687" width="10.5546875" style="2" bestFit="1" customWidth="1"/>
    <col min="7688" max="7688" width="11.6640625" style="2" bestFit="1" customWidth="1"/>
    <col min="7689" max="7690" width="10.44140625" style="2" bestFit="1" customWidth="1"/>
    <col min="7691" max="7691" width="10.5546875" style="2" bestFit="1" customWidth="1"/>
    <col min="7692" max="7692" width="9.44140625" style="2" bestFit="1" customWidth="1"/>
    <col min="7693" max="7693" width="11.44140625" style="2" bestFit="1" customWidth="1"/>
    <col min="7694" max="7694" width="11.6640625" style="2" bestFit="1" customWidth="1"/>
    <col min="7695" max="7937" width="9.109375" style="2"/>
    <col min="7938" max="7938" width="22.33203125" style="2" customWidth="1"/>
    <col min="7939" max="7939" width="11.44140625" style="2" bestFit="1" customWidth="1"/>
    <col min="7940" max="7940" width="10.5546875" style="2" bestFit="1" customWidth="1"/>
    <col min="7941" max="7941" width="11.6640625" style="2" bestFit="1" customWidth="1"/>
    <col min="7942" max="7942" width="11.44140625" style="2" bestFit="1" customWidth="1"/>
    <col min="7943" max="7943" width="10.5546875" style="2" bestFit="1" customWidth="1"/>
    <col min="7944" max="7944" width="11.6640625" style="2" bestFit="1" customWidth="1"/>
    <col min="7945" max="7946" width="10.44140625" style="2" bestFit="1" customWidth="1"/>
    <col min="7947" max="7947" width="10.5546875" style="2" bestFit="1" customWidth="1"/>
    <col min="7948" max="7948" width="9.44140625" style="2" bestFit="1" customWidth="1"/>
    <col min="7949" max="7949" width="11.44140625" style="2" bestFit="1" customWidth="1"/>
    <col min="7950" max="7950" width="11.6640625" style="2" bestFit="1" customWidth="1"/>
    <col min="7951" max="8193" width="9.109375" style="2"/>
    <col min="8194" max="8194" width="22.33203125" style="2" customWidth="1"/>
    <col min="8195" max="8195" width="11.44140625" style="2" bestFit="1" customWidth="1"/>
    <col min="8196" max="8196" width="10.5546875" style="2" bestFit="1" customWidth="1"/>
    <col min="8197" max="8197" width="11.6640625" style="2" bestFit="1" customWidth="1"/>
    <col min="8198" max="8198" width="11.44140625" style="2" bestFit="1" customWidth="1"/>
    <col min="8199" max="8199" width="10.5546875" style="2" bestFit="1" customWidth="1"/>
    <col min="8200" max="8200" width="11.6640625" style="2" bestFit="1" customWidth="1"/>
    <col min="8201" max="8202" width="10.44140625" style="2" bestFit="1" customWidth="1"/>
    <col min="8203" max="8203" width="10.5546875" style="2" bestFit="1" customWidth="1"/>
    <col min="8204" max="8204" width="9.44140625" style="2" bestFit="1" customWidth="1"/>
    <col min="8205" max="8205" width="11.44140625" style="2" bestFit="1" customWidth="1"/>
    <col min="8206" max="8206" width="11.6640625" style="2" bestFit="1" customWidth="1"/>
    <col min="8207" max="8449" width="9.109375" style="2"/>
    <col min="8450" max="8450" width="22.33203125" style="2" customWidth="1"/>
    <col min="8451" max="8451" width="11.44140625" style="2" bestFit="1" customWidth="1"/>
    <col min="8452" max="8452" width="10.5546875" style="2" bestFit="1" customWidth="1"/>
    <col min="8453" max="8453" width="11.6640625" style="2" bestFit="1" customWidth="1"/>
    <col min="8454" max="8454" width="11.44140625" style="2" bestFit="1" customWidth="1"/>
    <col min="8455" max="8455" width="10.5546875" style="2" bestFit="1" customWidth="1"/>
    <col min="8456" max="8456" width="11.6640625" style="2" bestFit="1" customWidth="1"/>
    <col min="8457" max="8458" width="10.44140625" style="2" bestFit="1" customWidth="1"/>
    <col min="8459" max="8459" width="10.5546875" style="2" bestFit="1" customWidth="1"/>
    <col min="8460" max="8460" width="9.44140625" style="2" bestFit="1" customWidth="1"/>
    <col min="8461" max="8461" width="11.44140625" style="2" bestFit="1" customWidth="1"/>
    <col min="8462" max="8462" width="11.6640625" style="2" bestFit="1" customWidth="1"/>
    <col min="8463" max="8705" width="9.109375" style="2"/>
    <col min="8706" max="8706" width="22.33203125" style="2" customWidth="1"/>
    <col min="8707" max="8707" width="11.44140625" style="2" bestFit="1" customWidth="1"/>
    <col min="8708" max="8708" width="10.5546875" style="2" bestFit="1" customWidth="1"/>
    <col min="8709" max="8709" width="11.6640625" style="2" bestFit="1" customWidth="1"/>
    <col min="8710" max="8710" width="11.44140625" style="2" bestFit="1" customWidth="1"/>
    <col min="8711" max="8711" width="10.5546875" style="2" bestFit="1" customWidth="1"/>
    <col min="8712" max="8712" width="11.6640625" style="2" bestFit="1" customWidth="1"/>
    <col min="8713" max="8714" width="10.44140625" style="2" bestFit="1" customWidth="1"/>
    <col min="8715" max="8715" width="10.5546875" style="2" bestFit="1" customWidth="1"/>
    <col min="8716" max="8716" width="9.44140625" style="2" bestFit="1" customWidth="1"/>
    <col min="8717" max="8717" width="11.44140625" style="2" bestFit="1" customWidth="1"/>
    <col min="8718" max="8718" width="11.6640625" style="2" bestFit="1" customWidth="1"/>
    <col min="8719" max="8961" width="9.109375" style="2"/>
    <col min="8962" max="8962" width="22.33203125" style="2" customWidth="1"/>
    <col min="8963" max="8963" width="11.44140625" style="2" bestFit="1" customWidth="1"/>
    <col min="8964" max="8964" width="10.5546875" style="2" bestFit="1" customWidth="1"/>
    <col min="8965" max="8965" width="11.6640625" style="2" bestFit="1" customWidth="1"/>
    <col min="8966" max="8966" width="11.44140625" style="2" bestFit="1" customWidth="1"/>
    <col min="8967" max="8967" width="10.5546875" style="2" bestFit="1" customWidth="1"/>
    <col min="8968" max="8968" width="11.6640625" style="2" bestFit="1" customWidth="1"/>
    <col min="8969" max="8970" width="10.44140625" style="2" bestFit="1" customWidth="1"/>
    <col min="8971" max="8971" width="10.5546875" style="2" bestFit="1" customWidth="1"/>
    <col min="8972" max="8972" width="9.44140625" style="2" bestFit="1" customWidth="1"/>
    <col min="8973" max="8973" width="11.44140625" style="2" bestFit="1" customWidth="1"/>
    <col min="8974" max="8974" width="11.6640625" style="2" bestFit="1" customWidth="1"/>
    <col min="8975" max="9217" width="9.109375" style="2"/>
    <col min="9218" max="9218" width="22.33203125" style="2" customWidth="1"/>
    <col min="9219" max="9219" width="11.44140625" style="2" bestFit="1" customWidth="1"/>
    <col min="9220" max="9220" width="10.5546875" style="2" bestFit="1" customWidth="1"/>
    <col min="9221" max="9221" width="11.6640625" style="2" bestFit="1" customWidth="1"/>
    <col min="9222" max="9222" width="11.44140625" style="2" bestFit="1" customWidth="1"/>
    <col min="9223" max="9223" width="10.5546875" style="2" bestFit="1" customWidth="1"/>
    <col min="9224" max="9224" width="11.6640625" style="2" bestFit="1" customWidth="1"/>
    <col min="9225" max="9226" width="10.44140625" style="2" bestFit="1" customWidth="1"/>
    <col min="9227" max="9227" width="10.5546875" style="2" bestFit="1" customWidth="1"/>
    <col min="9228" max="9228" width="9.44140625" style="2" bestFit="1" customWidth="1"/>
    <col min="9229" max="9229" width="11.44140625" style="2" bestFit="1" customWidth="1"/>
    <col min="9230" max="9230" width="11.6640625" style="2" bestFit="1" customWidth="1"/>
    <col min="9231" max="9473" width="9.109375" style="2"/>
    <col min="9474" max="9474" width="22.33203125" style="2" customWidth="1"/>
    <col min="9475" max="9475" width="11.44140625" style="2" bestFit="1" customWidth="1"/>
    <col min="9476" max="9476" width="10.5546875" style="2" bestFit="1" customWidth="1"/>
    <col min="9477" max="9477" width="11.6640625" style="2" bestFit="1" customWidth="1"/>
    <col min="9478" max="9478" width="11.44140625" style="2" bestFit="1" customWidth="1"/>
    <col min="9479" max="9479" width="10.5546875" style="2" bestFit="1" customWidth="1"/>
    <col min="9480" max="9480" width="11.6640625" style="2" bestFit="1" customWidth="1"/>
    <col min="9481" max="9482" width="10.44140625" style="2" bestFit="1" customWidth="1"/>
    <col min="9483" max="9483" width="10.5546875" style="2" bestFit="1" customWidth="1"/>
    <col min="9484" max="9484" width="9.44140625" style="2" bestFit="1" customWidth="1"/>
    <col min="9485" max="9485" width="11.44140625" style="2" bestFit="1" customWidth="1"/>
    <col min="9486" max="9486" width="11.6640625" style="2" bestFit="1" customWidth="1"/>
    <col min="9487" max="9729" width="9.109375" style="2"/>
    <col min="9730" max="9730" width="22.33203125" style="2" customWidth="1"/>
    <col min="9731" max="9731" width="11.44140625" style="2" bestFit="1" customWidth="1"/>
    <col min="9732" max="9732" width="10.5546875" style="2" bestFit="1" customWidth="1"/>
    <col min="9733" max="9733" width="11.6640625" style="2" bestFit="1" customWidth="1"/>
    <col min="9734" max="9734" width="11.44140625" style="2" bestFit="1" customWidth="1"/>
    <col min="9735" max="9735" width="10.5546875" style="2" bestFit="1" customWidth="1"/>
    <col min="9736" max="9736" width="11.6640625" style="2" bestFit="1" customWidth="1"/>
    <col min="9737" max="9738" width="10.44140625" style="2" bestFit="1" customWidth="1"/>
    <col min="9739" max="9739" width="10.5546875" style="2" bestFit="1" customWidth="1"/>
    <col min="9740" max="9740" width="9.44140625" style="2" bestFit="1" customWidth="1"/>
    <col min="9741" max="9741" width="11.44140625" style="2" bestFit="1" customWidth="1"/>
    <col min="9742" max="9742" width="11.6640625" style="2" bestFit="1" customWidth="1"/>
    <col min="9743" max="9985" width="9.109375" style="2"/>
    <col min="9986" max="9986" width="22.33203125" style="2" customWidth="1"/>
    <col min="9987" max="9987" width="11.44140625" style="2" bestFit="1" customWidth="1"/>
    <col min="9988" max="9988" width="10.5546875" style="2" bestFit="1" customWidth="1"/>
    <col min="9989" max="9989" width="11.6640625" style="2" bestFit="1" customWidth="1"/>
    <col min="9990" max="9990" width="11.44140625" style="2" bestFit="1" customWidth="1"/>
    <col min="9991" max="9991" width="10.5546875" style="2" bestFit="1" customWidth="1"/>
    <col min="9992" max="9992" width="11.6640625" style="2" bestFit="1" customWidth="1"/>
    <col min="9993" max="9994" width="10.44140625" style="2" bestFit="1" customWidth="1"/>
    <col min="9995" max="9995" width="10.5546875" style="2" bestFit="1" customWidth="1"/>
    <col min="9996" max="9996" width="9.44140625" style="2" bestFit="1" customWidth="1"/>
    <col min="9997" max="9997" width="11.44140625" style="2" bestFit="1" customWidth="1"/>
    <col min="9998" max="9998" width="11.6640625" style="2" bestFit="1" customWidth="1"/>
    <col min="9999" max="10241" width="9.109375" style="2"/>
    <col min="10242" max="10242" width="22.33203125" style="2" customWidth="1"/>
    <col min="10243" max="10243" width="11.44140625" style="2" bestFit="1" customWidth="1"/>
    <col min="10244" max="10244" width="10.5546875" style="2" bestFit="1" customWidth="1"/>
    <col min="10245" max="10245" width="11.6640625" style="2" bestFit="1" customWidth="1"/>
    <col min="10246" max="10246" width="11.44140625" style="2" bestFit="1" customWidth="1"/>
    <col min="10247" max="10247" width="10.5546875" style="2" bestFit="1" customWidth="1"/>
    <col min="10248" max="10248" width="11.6640625" style="2" bestFit="1" customWidth="1"/>
    <col min="10249" max="10250" width="10.44140625" style="2" bestFit="1" customWidth="1"/>
    <col min="10251" max="10251" width="10.5546875" style="2" bestFit="1" customWidth="1"/>
    <col min="10252" max="10252" width="9.44140625" style="2" bestFit="1" customWidth="1"/>
    <col min="10253" max="10253" width="11.44140625" style="2" bestFit="1" customWidth="1"/>
    <col min="10254" max="10254" width="11.6640625" style="2" bestFit="1" customWidth="1"/>
    <col min="10255" max="10497" width="9.109375" style="2"/>
    <col min="10498" max="10498" width="22.33203125" style="2" customWidth="1"/>
    <col min="10499" max="10499" width="11.44140625" style="2" bestFit="1" customWidth="1"/>
    <col min="10500" max="10500" width="10.5546875" style="2" bestFit="1" customWidth="1"/>
    <col min="10501" max="10501" width="11.6640625" style="2" bestFit="1" customWidth="1"/>
    <col min="10502" max="10502" width="11.44140625" style="2" bestFit="1" customWidth="1"/>
    <col min="10503" max="10503" width="10.5546875" style="2" bestFit="1" customWidth="1"/>
    <col min="10504" max="10504" width="11.6640625" style="2" bestFit="1" customWidth="1"/>
    <col min="10505" max="10506" width="10.44140625" style="2" bestFit="1" customWidth="1"/>
    <col min="10507" max="10507" width="10.5546875" style="2" bestFit="1" customWidth="1"/>
    <col min="10508" max="10508" width="9.44140625" style="2" bestFit="1" customWidth="1"/>
    <col min="10509" max="10509" width="11.44140625" style="2" bestFit="1" customWidth="1"/>
    <col min="10510" max="10510" width="11.6640625" style="2" bestFit="1" customWidth="1"/>
    <col min="10511" max="10753" width="9.109375" style="2"/>
    <col min="10754" max="10754" width="22.33203125" style="2" customWidth="1"/>
    <col min="10755" max="10755" width="11.44140625" style="2" bestFit="1" customWidth="1"/>
    <col min="10756" max="10756" width="10.5546875" style="2" bestFit="1" customWidth="1"/>
    <col min="10757" max="10757" width="11.6640625" style="2" bestFit="1" customWidth="1"/>
    <col min="10758" max="10758" width="11.44140625" style="2" bestFit="1" customWidth="1"/>
    <col min="10759" max="10759" width="10.5546875" style="2" bestFit="1" customWidth="1"/>
    <col min="10760" max="10760" width="11.6640625" style="2" bestFit="1" customWidth="1"/>
    <col min="10761" max="10762" width="10.44140625" style="2" bestFit="1" customWidth="1"/>
    <col min="10763" max="10763" width="10.5546875" style="2" bestFit="1" customWidth="1"/>
    <col min="10764" max="10764" width="9.44140625" style="2" bestFit="1" customWidth="1"/>
    <col min="10765" max="10765" width="11.44140625" style="2" bestFit="1" customWidth="1"/>
    <col min="10766" max="10766" width="11.6640625" style="2" bestFit="1" customWidth="1"/>
    <col min="10767" max="11009" width="9.109375" style="2"/>
    <col min="11010" max="11010" width="22.33203125" style="2" customWidth="1"/>
    <col min="11011" max="11011" width="11.44140625" style="2" bestFit="1" customWidth="1"/>
    <col min="11012" max="11012" width="10.5546875" style="2" bestFit="1" customWidth="1"/>
    <col min="11013" max="11013" width="11.6640625" style="2" bestFit="1" customWidth="1"/>
    <col min="11014" max="11014" width="11.44140625" style="2" bestFit="1" customWidth="1"/>
    <col min="11015" max="11015" width="10.5546875" style="2" bestFit="1" customWidth="1"/>
    <col min="11016" max="11016" width="11.6640625" style="2" bestFit="1" customWidth="1"/>
    <col min="11017" max="11018" width="10.44140625" style="2" bestFit="1" customWidth="1"/>
    <col min="11019" max="11019" width="10.5546875" style="2" bestFit="1" customWidth="1"/>
    <col min="11020" max="11020" width="9.44140625" style="2" bestFit="1" customWidth="1"/>
    <col min="11021" max="11021" width="11.44140625" style="2" bestFit="1" customWidth="1"/>
    <col min="11022" max="11022" width="11.6640625" style="2" bestFit="1" customWidth="1"/>
    <col min="11023" max="11265" width="9.109375" style="2"/>
    <col min="11266" max="11266" width="22.33203125" style="2" customWidth="1"/>
    <col min="11267" max="11267" width="11.44140625" style="2" bestFit="1" customWidth="1"/>
    <col min="11268" max="11268" width="10.5546875" style="2" bestFit="1" customWidth="1"/>
    <col min="11269" max="11269" width="11.6640625" style="2" bestFit="1" customWidth="1"/>
    <col min="11270" max="11270" width="11.44140625" style="2" bestFit="1" customWidth="1"/>
    <col min="11271" max="11271" width="10.5546875" style="2" bestFit="1" customWidth="1"/>
    <col min="11272" max="11272" width="11.6640625" style="2" bestFit="1" customWidth="1"/>
    <col min="11273" max="11274" width="10.44140625" style="2" bestFit="1" customWidth="1"/>
    <col min="11275" max="11275" width="10.5546875" style="2" bestFit="1" customWidth="1"/>
    <col min="11276" max="11276" width="9.44140625" style="2" bestFit="1" customWidth="1"/>
    <col min="11277" max="11277" width="11.44140625" style="2" bestFit="1" customWidth="1"/>
    <col min="11278" max="11278" width="11.6640625" style="2" bestFit="1" customWidth="1"/>
    <col min="11279" max="11521" width="9.109375" style="2"/>
    <col min="11522" max="11522" width="22.33203125" style="2" customWidth="1"/>
    <col min="11523" max="11523" width="11.44140625" style="2" bestFit="1" customWidth="1"/>
    <col min="11524" max="11524" width="10.5546875" style="2" bestFit="1" customWidth="1"/>
    <col min="11525" max="11525" width="11.6640625" style="2" bestFit="1" customWidth="1"/>
    <col min="11526" max="11526" width="11.44140625" style="2" bestFit="1" customWidth="1"/>
    <col min="11527" max="11527" width="10.5546875" style="2" bestFit="1" customWidth="1"/>
    <col min="11528" max="11528" width="11.6640625" style="2" bestFit="1" customWidth="1"/>
    <col min="11529" max="11530" width="10.44140625" style="2" bestFit="1" customWidth="1"/>
    <col min="11531" max="11531" width="10.5546875" style="2" bestFit="1" customWidth="1"/>
    <col min="11532" max="11532" width="9.44140625" style="2" bestFit="1" customWidth="1"/>
    <col min="11533" max="11533" width="11.44140625" style="2" bestFit="1" customWidth="1"/>
    <col min="11534" max="11534" width="11.6640625" style="2" bestFit="1" customWidth="1"/>
    <col min="11535" max="11777" width="9.109375" style="2"/>
    <col min="11778" max="11778" width="22.33203125" style="2" customWidth="1"/>
    <col min="11779" max="11779" width="11.44140625" style="2" bestFit="1" customWidth="1"/>
    <col min="11780" max="11780" width="10.5546875" style="2" bestFit="1" customWidth="1"/>
    <col min="11781" max="11781" width="11.6640625" style="2" bestFit="1" customWidth="1"/>
    <col min="11782" max="11782" width="11.44140625" style="2" bestFit="1" customWidth="1"/>
    <col min="11783" max="11783" width="10.5546875" style="2" bestFit="1" customWidth="1"/>
    <col min="11784" max="11784" width="11.6640625" style="2" bestFit="1" customWidth="1"/>
    <col min="11785" max="11786" width="10.44140625" style="2" bestFit="1" customWidth="1"/>
    <col min="11787" max="11787" width="10.5546875" style="2" bestFit="1" customWidth="1"/>
    <col min="11788" max="11788" width="9.44140625" style="2" bestFit="1" customWidth="1"/>
    <col min="11789" max="11789" width="11.44140625" style="2" bestFit="1" customWidth="1"/>
    <col min="11790" max="11790" width="11.6640625" style="2" bestFit="1" customWidth="1"/>
    <col min="11791" max="12033" width="9.109375" style="2"/>
    <col min="12034" max="12034" width="22.33203125" style="2" customWidth="1"/>
    <col min="12035" max="12035" width="11.44140625" style="2" bestFit="1" customWidth="1"/>
    <col min="12036" max="12036" width="10.5546875" style="2" bestFit="1" customWidth="1"/>
    <col min="12037" max="12037" width="11.6640625" style="2" bestFit="1" customWidth="1"/>
    <col min="12038" max="12038" width="11.44140625" style="2" bestFit="1" customWidth="1"/>
    <col min="12039" max="12039" width="10.5546875" style="2" bestFit="1" customWidth="1"/>
    <col min="12040" max="12040" width="11.6640625" style="2" bestFit="1" customWidth="1"/>
    <col min="12041" max="12042" width="10.44140625" style="2" bestFit="1" customWidth="1"/>
    <col min="12043" max="12043" width="10.5546875" style="2" bestFit="1" customWidth="1"/>
    <col min="12044" max="12044" width="9.44140625" style="2" bestFit="1" customWidth="1"/>
    <col min="12045" max="12045" width="11.44140625" style="2" bestFit="1" customWidth="1"/>
    <col min="12046" max="12046" width="11.6640625" style="2" bestFit="1" customWidth="1"/>
    <col min="12047" max="12289" width="9.109375" style="2"/>
    <col min="12290" max="12290" width="22.33203125" style="2" customWidth="1"/>
    <col min="12291" max="12291" width="11.44140625" style="2" bestFit="1" customWidth="1"/>
    <col min="12292" max="12292" width="10.5546875" style="2" bestFit="1" customWidth="1"/>
    <col min="12293" max="12293" width="11.6640625" style="2" bestFit="1" customWidth="1"/>
    <col min="12294" max="12294" width="11.44140625" style="2" bestFit="1" customWidth="1"/>
    <col min="12295" max="12295" width="10.5546875" style="2" bestFit="1" customWidth="1"/>
    <col min="12296" max="12296" width="11.6640625" style="2" bestFit="1" customWidth="1"/>
    <col min="12297" max="12298" width="10.44140625" style="2" bestFit="1" customWidth="1"/>
    <col min="12299" max="12299" width="10.5546875" style="2" bestFit="1" customWidth="1"/>
    <col min="12300" max="12300" width="9.44140625" style="2" bestFit="1" customWidth="1"/>
    <col min="12301" max="12301" width="11.44140625" style="2" bestFit="1" customWidth="1"/>
    <col min="12302" max="12302" width="11.6640625" style="2" bestFit="1" customWidth="1"/>
    <col min="12303" max="12545" width="9.109375" style="2"/>
    <col min="12546" max="12546" width="22.33203125" style="2" customWidth="1"/>
    <col min="12547" max="12547" width="11.44140625" style="2" bestFit="1" customWidth="1"/>
    <col min="12548" max="12548" width="10.5546875" style="2" bestFit="1" customWidth="1"/>
    <col min="12549" max="12549" width="11.6640625" style="2" bestFit="1" customWidth="1"/>
    <col min="12550" max="12550" width="11.44140625" style="2" bestFit="1" customWidth="1"/>
    <col min="12551" max="12551" width="10.5546875" style="2" bestFit="1" customWidth="1"/>
    <col min="12552" max="12552" width="11.6640625" style="2" bestFit="1" customWidth="1"/>
    <col min="12553" max="12554" width="10.44140625" style="2" bestFit="1" customWidth="1"/>
    <col min="12555" max="12555" width="10.5546875" style="2" bestFit="1" customWidth="1"/>
    <col min="12556" max="12556" width="9.44140625" style="2" bestFit="1" customWidth="1"/>
    <col min="12557" max="12557" width="11.44140625" style="2" bestFit="1" customWidth="1"/>
    <col min="12558" max="12558" width="11.6640625" style="2" bestFit="1" customWidth="1"/>
    <col min="12559" max="12801" width="9.109375" style="2"/>
    <col min="12802" max="12802" width="22.33203125" style="2" customWidth="1"/>
    <col min="12803" max="12803" width="11.44140625" style="2" bestFit="1" customWidth="1"/>
    <col min="12804" max="12804" width="10.5546875" style="2" bestFit="1" customWidth="1"/>
    <col min="12805" max="12805" width="11.6640625" style="2" bestFit="1" customWidth="1"/>
    <col min="12806" max="12806" width="11.44140625" style="2" bestFit="1" customWidth="1"/>
    <col min="12807" max="12807" width="10.5546875" style="2" bestFit="1" customWidth="1"/>
    <col min="12808" max="12808" width="11.6640625" style="2" bestFit="1" customWidth="1"/>
    <col min="12809" max="12810" width="10.44140625" style="2" bestFit="1" customWidth="1"/>
    <col min="12811" max="12811" width="10.5546875" style="2" bestFit="1" customWidth="1"/>
    <col min="12812" max="12812" width="9.44140625" style="2" bestFit="1" customWidth="1"/>
    <col min="12813" max="12813" width="11.44140625" style="2" bestFit="1" customWidth="1"/>
    <col min="12814" max="12814" width="11.6640625" style="2" bestFit="1" customWidth="1"/>
    <col min="12815" max="13057" width="9.109375" style="2"/>
    <col min="13058" max="13058" width="22.33203125" style="2" customWidth="1"/>
    <col min="13059" max="13059" width="11.44140625" style="2" bestFit="1" customWidth="1"/>
    <col min="13060" max="13060" width="10.5546875" style="2" bestFit="1" customWidth="1"/>
    <col min="13061" max="13061" width="11.6640625" style="2" bestFit="1" customWidth="1"/>
    <col min="13062" max="13062" width="11.44140625" style="2" bestFit="1" customWidth="1"/>
    <col min="13063" max="13063" width="10.5546875" style="2" bestFit="1" customWidth="1"/>
    <col min="13064" max="13064" width="11.6640625" style="2" bestFit="1" customWidth="1"/>
    <col min="13065" max="13066" width="10.44140625" style="2" bestFit="1" customWidth="1"/>
    <col min="13067" max="13067" width="10.5546875" style="2" bestFit="1" customWidth="1"/>
    <col min="13068" max="13068" width="9.44140625" style="2" bestFit="1" customWidth="1"/>
    <col min="13069" max="13069" width="11.44140625" style="2" bestFit="1" customWidth="1"/>
    <col min="13070" max="13070" width="11.6640625" style="2" bestFit="1" customWidth="1"/>
    <col min="13071" max="13313" width="9.109375" style="2"/>
    <col min="13314" max="13314" width="22.33203125" style="2" customWidth="1"/>
    <col min="13315" max="13315" width="11.44140625" style="2" bestFit="1" customWidth="1"/>
    <col min="13316" max="13316" width="10.5546875" style="2" bestFit="1" customWidth="1"/>
    <col min="13317" max="13317" width="11.6640625" style="2" bestFit="1" customWidth="1"/>
    <col min="13318" max="13318" width="11.44140625" style="2" bestFit="1" customWidth="1"/>
    <col min="13319" max="13319" width="10.5546875" style="2" bestFit="1" customWidth="1"/>
    <col min="13320" max="13320" width="11.6640625" style="2" bestFit="1" customWidth="1"/>
    <col min="13321" max="13322" width="10.44140625" style="2" bestFit="1" customWidth="1"/>
    <col min="13323" max="13323" width="10.5546875" style="2" bestFit="1" customWidth="1"/>
    <col min="13324" max="13324" width="9.44140625" style="2" bestFit="1" customWidth="1"/>
    <col min="13325" max="13325" width="11.44140625" style="2" bestFit="1" customWidth="1"/>
    <col min="13326" max="13326" width="11.6640625" style="2" bestFit="1" customWidth="1"/>
    <col min="13327" max="13569" width="9.109375" style="2"/>
    <col min="13570" max="13570" width="22.33203125" style="2" customWidth="1"/>
    <col min="13571" max="13571" width="11.44140625" style="2" bestFit="1" customWidth="1"/>
    <col min="13572" max="13572" width="10.5546875" style="2" bestFit="1" customWidth="1"/>
    <col min="13573" max="13573" width="11.6640625" style="2" bestFit="1" customWidth="1"/>
    <col min="13574" max="13574" width="11.44140625" style="2" bestFit="1" customWidth="1"/>
    <col min="13575" max="13575" width="10.5546875" style="2" bestFit="1" customWidth="1"/>
    <col min="13576" max="13576" width="11.6640625" style="2" bestFit="1" customWidth="1"/>
    <col min="13577" max="13578" width="10.44140625" style="2" bestFit="1" customWidth="1"/>
    <col min="13579" max="13579" width="10.5546875" style="2" bestFit="1" customWidth="1"/>
    <col min="13580" max="13580" width="9.44140625" style="2" bestFit="1" customWidth="1"/>
    <col min="13581" max="13581" width="11.44140625" style="2" bestFit="1" customWidth="1"/>
    <col min="13582" max="13582" width="11.6640625" style="2" bestFit="1" customWidth="1"/>
    <col min="13583" max="13825" width="9.109375" style="2"/>
    <col min="13826" max="13826" width="22.33203125" style="2" customWidth="1"/>
    <col min="13827" max="13827" width="11.44140625" style="2" bestFit="1" customWidth="1"/>
    <col min="13828" max="13828" width="10.5546875" style="2" bestFit="1" customWidth="1"/>
    <col min="13829" max="13829" width="11.6640625" style="2" bestFit="1" customWidth="1"/>
    <col min="13830" max="13830" width="11.44140625" style="2" bestFit="1" customWidth="1"/>
    <col min="13831" max="13831" width="10.5546875" style="2" bestFit="1" customWidth="1"/>
    <col min="13832" max="13832" width="11.6640625" style="2" bestFit="1" customWidth="1"/>
    <col min="13833" max="13834" width="10.44140625" style="2" bestFit="1" customWidth="1"/>
    <col min="13835" max="13835" width="10.5546875" style="2" bestFit="1" customWidth="1"/>
    <col min="13836" max="13836" width="9.44140625" style="2" bestFit="1" customWidth="1"/>
    <col min="13837" max="13837" width="11.44140625" style="2" bestFit="1" customWidth="1"/>
    <col min="13838" max="13838" width="11.6640625" style="2" bestFit="1" customWidth="1"/>
    <col min="13839" max="14081" width="9.109375" style="2"/>
    <col min="14082" max="14082" width="22.33203125" style="2" customWidth="1"/>
    <col min="14083" max="14083" width="11.44140625" style="2" bestFit="1" customWidth="1"/>
    <col min="14084" max="14084" width="10.5546875" style="2" bestFit="1" customWidth="1"/>
    <col min="14085" max="14085" width="11.6640625" style="2" bestFit="1" customWidth="1"/>
    <col min="14086" max="14086" width="11.44140625" style="2" bestFit="1" customWidth="1"/>
    <col min="14087" max="14087" width="10.5546875" style="2" bestFit="1" customWidth="1"/>
    <col min="14088" max="14088" width="11.6640625" style="2" bestFit="1" customWidth="1"/>
    <col min="14089" max="14090" width="10.44140625" style="2" bestFit="1" customWidth="1"/>
    <col min="14091" max="14091" width="10.5546875" style="2" bestFit="1" customWidth="1"/>
    <col min="14092" max="14092" width="9.44140625" style="2" bestFit="1" customWidth="1"/>
    <col min="14093" max="14093" width="11.44140625" style="2" bestFit="1" customWidth="1"/>
    <col min="14094" max="14094" width="11.6640625" style="2" bestFit="1" customWidth="1"/>
    <col min="14095" max="14337" width="9.109375" style="2"/>
    <col min="14338" max="14338" width="22.33203125" style="2" customWidth="1"/>
    <col min="14339" max="14339" width="11.44140625" style="2" bestFit="1" customWidth="1"/>
    <col min="14340" max="14340" width="10.5546875" style="2" bestFit="1" customWidth="1"/>
    <col min="14341" max="14341" width="11.6640625" style="2" bestFit="1" customWidth="1"/>
    <col min="14342" max="14342" width="11.44140625" style="2" bestFit="1" customWidth="1"/>
    <col min="14343" max="14343" width="10.5546875" style="2" bestFit="1" customWidth="1"/>
    <col min="14344" max="14344" width="11.6640625" style="2" bestFit="1" customWidth="1"/>
    <col min="14345" max="14346" width="10.44140625" style="2" bestFit="1" customWidth="1"/>
    <col min="14347" max="14347" width="10.5546875" style="2" bestFit="1" customWidth="1"/>
    <col min="14348" max="14348" width="9.44140625" style="2" bestFit="1" customWidth="1"/>
    <col min="14349" max="14349" width="11.44140625" style="2" bestFit="1" customWidth="1"/>
    <col min="14350" max="14350" width="11.6640625" style="2" bestFit="1" customWidth="1"/>
    <col min="14351" max="14593" width="9.109375" style="2"/>
    <col min="14594" max="14594" width="22.33203125" style="2" customWidth="1"/>
    <col min="14595" max="14595" width="11.44140625" style="2" bestFit="1" customWidth="1"/>
    <col min="14596" max="14596" width="10.5546875" style="2" bestFit="1" customWidth="1"/>
    <col min="14597" max="14597" width="11.6640625" style="2" bestFit="1" customWidth="1"/>
    <col min="14598" max="14598" width="11.44140625" style="2" bestFit="1" customWidth="1"/>
    <col min="14599" max="14599" width="10.5546875" style="2" bestFit="1" customWidth="1"/>
    <col min="14600" max="14600" width="11.6640625" style="2" bestFit="1" customWidth="1"/>
    <col min="14601" max="14602" width="10.44140625" style="2" bestFit="1" customWidth="1"/>
    <col min="14603" max="14603" width="10.5546875" style="2" bestFit="1" customWidth="1"/>
    <col min="14604" max="14604" width="9.44140625" style="2" bestFit="1" customWidth="1"/>
    <col min="14605" max="14605" width="11.44140625" style="2" bestFit="1" customWidth="1"/>
    <col min="14606" max="14606" width="11.6640625" style="2" bestFit="1" customWidth="1"/>
    <col min="14607" max="14849" width="9.109375" style="2"/>
    <col min="14850" max="14850" width="22.33203125" style="2" customWidth="1"/>
    <col min="14851" max="14851" width="11.44140625" style="2" bestFit="1" customWidth="1"/>
    <col min="14852" max="14852" width="10.5546875" style="2" bestFit="1" customWidth="1"/>
    <col min="14853" max="14853" width="11.6640625" style="2" bestFit="1" customWidth="1"/>
    <col min="14854" max="14854" width="11.44140625" style="2" bestFit="1" customWidth="1"/>
    <col min="14855" max="14855" width="10.5546875" style="2" bestFit="1" customWidth="1"/>
    <col min="14856" max="14856" width="11.6640625" style="2" bestFit="1" customWidth="1"/>
    <col min="14857" max="14858" width="10.44140625" style="2" bestFit="1" customWidth="1"/>
    <col min="14859" max="14859" width="10.5546875" style="2" bestFit="1" customWidth="1"/>
    <col min="14860" max="14860" width="9.44140625" style="2" bestFit="1" customWidth="1"/>
    <col min="14861" max="14861" width="11.44140625" style="2" bestFit="1" customWidth="1"/>
    <col min="14862" max="14862" width="11.6640625" style="2" bestFit="1" customWidth="1"/>
    <col min="14863" max="15105" width="9.109375" style="2"/>
    <col min="15106" max="15106" width="22.33203125" style="2" customWidth="1"/>
    <col min="15107" max="15107" width="11.44140625" style="2" bestFit="1" customWidth="1"/>
    <col min="15108" max="15108" width="10.5546875" style="2" bestFit="1" customWidth="1"/>
    <col min="15109" max="15109" width="11.6640625" style="2" bestFit="1" customWidth="1"/>
    <col min="15110" max="15110" width="11.44140625" style="2" bestFit="1" customWidth="1"/>
    <col min="15111" max="15111" width="10.5546875" style="2" bestFit="1" customWidth="1"/>
    <col min="15112" max="15112" width="11.6640625" style="2" bestFit="1" customWidth="1"/>
    <col min="15113" max="15114" width="10.44140625" style="2" bestFit="1" customWidth="1"/>
    <col min="15115" max="15115" width="10.5546875" style="2" bestFit="1" customWidth="1"/>
    <col min="15116" max="15116" width="9.44140625" style="2" bestFit="1" customWidth="1"/>
    <col min="15117" max="15117" width="11.44140625" style="2" bestFit="1" customWidth="1"/>
    <col min="15118" max="15118" width="11.6640625" style="2" bestFit="1" customWidth="1"/>
    <col min="15119" max="15361" width="9.109375" style="2"/>
    <col min="15362" max="15362" width="22.33203125" style="2" customWidth="1"/>
    <col min="15363" max="15363" width="11.44140625" style="2" bestFit="1" customWidth="1"/>
    <col min="15364" max="15364" width="10.5546875" style="2" bestFit="1" customWidth="1"/>
    <col min="15365" max="15365" width="11.6640625" style="2" bestFit="1" customWidth="1"/>
    <col min="15366" max="15366" width="11.44140625" style="2" bestFit="1" customWidth="1"/>
    <col min="15367" max="15367" width="10.5546875" style="2" bestFit="1" customWidth="1"/>
    <col min="15368" max="15368" width="11.6640625" style="2" bestFit="1" customWidth="1"/>
    <col min="15369" max="15370" width="10.44140625" style="2" bestFit="1" customWidth="1"/>
    <col min="15371" max="15371" width="10.5546875" style="2" bestFit="1" customWidth="1"/>
    <col min="15372" max="15372" width="9.44140625" style="2" bestFit="1" customWidth="1"/>
    <col min="15373" max="15373" width="11.44140625" style="2" bestFit="1" customWidth="1"/>
    <col min="15374" max="15374" width="11.6640625" style="2" bestFit="1" customWidth="1"/>
    <col min="15375" max="15617" width="9.109375" style="2"/>
    <col min="15618" max="15618" width="22.33203125" style="2" customWidth="1"/>
    <col min="15619" max="15619" width="11.44140625" style="2" bestFit="1" customWidth="1"/>
    <col min="15620" max="15620" width="10.5546875" style="2" bestFit="1" customWidth="1"/>
    <col min="15621" max="15621" width="11.6640625" style="2" bestFit="1" customWidth="1"/>
    <col min="15622" max="15622" width="11.44140625" style="2" bestFit="1" customWidth="1"/>
    <col min="15623" max="15623" width="10.5546875" style="2" bestFit="1" customWidth="1"/>
    <col min="15624" max="15624" width="11.6640625" style="2" bestFit="1" customWidth="1"/>
    <col min="15625" max="15626" width="10.44140625" style="2" bestFit="1" customWidth="1"/>
    <col min="15627" max="15627" width="10.5546875" style="2" bestFit="1" customWidth="1"/>
    <col min="15628" max="15628" width="9.44140625" style="2" bestFit="1" customWidth="1"/>
    <col min="15629" max="15629" width="11.44140625" style="2" bestFit="1" customWidth="1"/>
    <col min="15630" max="15630" width="11.6640625" style="2" bestFit="1" customWidth="1"/>
    <col min="15631" max="15873" width="9.109375" style="2"/>
    <col min="15874" max="15874" width="22.33203125" style="2" customWidth="1"/>
    <col min="15875" max="15875" width="11.44140625" style="2" bestFit="1" customWidth="1"/>
    <col min="15876" max="15876" width="10.5546875" style="2" bestFit="1" customWidth="1"/>
    <col min="15877" max="15877" width="11.6640625" style="2" bestFit="1" customWidth="1"/>
    <col min="15878" max="15878" width="11.44140625" style="2" bestFit="1" customWidth="1"/>
    <col min="15879" max="15879" width="10.5546875" style="2" bestFit="1" customWidth="1"/>
    <col min="15880" max="15880" width="11.6640625" style="2" bestFit="1" customWidth="1"/>
    <col min="15881" max="15882" width="10.44140625" style="2" bestFit="1" customWidth="1"/>
    <col min="15883" max="15883" width="10.5546875" style="2" bestFit="1" customWidth="1"/>
    <col min="15884" max="15884" width="9.44140625" style="2" bestFit="1" customWidth="1"/>
    <col min="15885" max="15885" width="11.44140625" style="2" bestFit="1" customWidth="1"/>
    <col min="15886" max="15886" width="11.6640625" style="2" bestFit="1" customWidth="1"/>
    <col min="15887" max="16129" width="9.109375" style="2"/>
    <col min="16130" max="16130" width="22.33203125" style="2" customWidth="1"/>
    <col min="16131" max="16131" width="11.44140625" style="2" bestFit="1" customWidth="1"/>
    <col min="16132" max="16132" width="10.5546875" style="2" bestFit="1" customWidth="1"/>
    <col min="16133" max="16133" width="11.6640625" style="2" bestFit="1" customWidth="1"/>
    <col min="16134" max="16134" width="11.44140625" style="2" bestFit="1" customWidth="1"/>
    <col min="16135" max="16135" width="10.5546875" style="2" bestFit="1" customWidth="1"/>
    <col min="16136" max="16136" width="11.6640625" style="2" bestFit="1" customWidth="1"/>
    <col min="16137" max="16138" width="10.44140625" style="2" bestFit="1" customWidth="1"/>
    <col min="16139" max="16139" width="10.5546875" style="2" bestFit="1" customWidth="1"/>
    <col min="16140" max="16140" width="9.44140625" style="2" bestFit="1" customWidth="1"/>
    <col min="16141" max="16141" width="11.44140625" style="2" bestFit="1" customWidth="1"/>
    <col min="16142" max="16142" width="11.6640625" style="2" bestFit="1" customWidth="1"/>
    <col min="16143" max="16384" width="9.109375" style="2"/>
  </cols>
  <sheetData>
    <row r="1" spans="1:18">
      <c r="A1" s="1" t="s">
        <v>8</v>
      </c>
      <c r="R1" s="17" t="s">
        <v>73</v>
      </c>
    </row>
    <row r="2" spans="1:18">
      <c r="A2" s="18"/>
    </row>
    <row r="3" spans="1:18">
      <c r="A3" s="54" t="s">
        <v>89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</row>
    <row r="4" spans="1:18">
      <c r="A4" s="55" t="s">
        <v>92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</row>
    <row r="5" spans="1:18" ht="16.2" thickBot="1">
      <c r="R5" s="19" t="s">
        <v>0</v>
      </c>
    </row>
    <row r="6" spans="1:18" ht="15.75" customHeight="1" thickTop="1">
      <c r="A6" s="56" t="s">
        <v>1</v>
      </c>
      <c r="B6" s="58" t="s">
        <v>6</v>
      </c>
      <c r="C6" s="58" t="s">
        <v>10</v>
      </c>
      <c r="D6" s="58"/>
      <c r="E6" s="58"/>
      <c r="F6" s="58" t="s">
        <v>7</v>
      </c>
      <c r="G6" s="58"/>
      <c r="H6" s="58"/>
      <c r="I6" s="58"/>
      <c r="J6" s="58"/>
      <c r="K6" s="58"/>
      <c r="L6" s="58"/>
      <c r="M6" s="58"/>
      <c r="N6" s="58"/>
      <c r="O6" s="58"/>
      <c r="P6" s="58" t="s">
        <v>11</v>
      </c>
      <c r="Q6" s="58"/>
      <c r="R6" s="59"/>
    </row>
    <row r="7" spans="1:18" ht="15.75" customHeight="1">
      <c r="A7" s="57"/>
      <c r="B7" s="52"/>
      <c r="C7" s="52" t="s">
        <v>16</v>
      </c>
      <c r="D7" s="52" t="s">
        <v>74</v>
      </c>
      <c r="E7" s="52"/>
      <c r="F7" s="52" t="s">
        <v>16</v>
      </c>
      <c r="G7" s="52" t="s">
        <v>74</v>
      </c>
      <c r="H7" s="52"/>
      <c r="I7" s="52" t="s">
        <v>90</v>
      </c>
      <c r="J7" s="52"/>
      <c r="K7" s="52"/>
      <c r="L7" s="52"/>
      <c r="M7" s="52"/>
      <c r="N7" s="52"/>
      <c r="O7" s="52"/>
      <c r="P7" s="52" t="s">
        <v>16</v>
      </c>
      <c r="Q7" s="52" t="s">
        <v>74</v>
      </c>
      <c r="R7" s="53"/>
    </row>
    <row r="8" spans="1:18" ht="15.75" customHeight="1">
      <c r="A8" s="57"/>
      <c r="B8" s="52"/>
      <c r="C8" s="52"/>
      <c r="D8" s="52" t="s">
        <v>75</v>
      </c>
      <c r="E8" s="52" t="s">
        <v>76</v>
      </c>
      <c r="F8" s="52"/>
      <c r="G8" s="52" t="s">
        <v>75</v>
      </c>
      <c r="H8" s="52" t="s">
        <v>76</v>
      </c>
      <c r="I8" s="52" t="s">
        <v>16</v>
      </c>
      <c r="J8" s="52" t="s">
        <v>75</v>
      </c>
      <c r="K8" s="52"/>
      <c r="L8" s="52"/>
      <c r="M8" s="52" t="s">
        <v>76</v>
      </c>
      <c r="N8" s="52"/>
      <c r="O8" s="52"/>
      <c r="P8" s="52"/>
      <c r="Q8" s="50" t="s">
        <v>75</v>
      </c>
      <c r="R8" s="51" t="s">
        <v>76</v>
      </c>
    </row>
    <row r="9" spans="1:18" ht="46.8">
      <c r="A9" s="57"/>
      <c r="B9" s="52"/>
      <c r="C9" s="52"/>
      <c r="D9" s="52"/>
      <c r="E9" s="52"/>
      <c r="F9" s="52"/>
      <c r="G9" s="52"/>
      <c r="H9" s="52"/>
      <c r="I9" s="52"/>
      <c r="J9" s="15" t="s">
        <v>16</v>
      </c>
      <c r="K9" s="15" t="s">
        <v>71</v>
      </c>
      <c r="L9" s="15" t="s">
        <v>70</v>
      </c>
      <c r="M9" s="15" t="s">
        <v>16</v>
      </c>
      <c r="N9" s="15" t="s">
        <v>71</v>
      </c>
      <c r="O9" s="15" t="s">
        <v>70</v>
      </c>
      <c r="P9" s="52"/>
      <c r="Q9" s="50"/>
      <c r="R9" s="51"/>
    </row>
    <row r="10" spans="1:18">
      <c r="A10" s="31" t="s">
        <v>2</v>
      </c>
      <c r="B10" s="20" t="s">
        <v>3</v>
      </c>
      <c r="C10" s="21">
        <v>1</v>
      </c>
      <c r="D10" s="21">
        <v>2</v>
      </c>
      <c r="E10" s="21">
        <v>3</v>
      </c>
      <c r="F10" s="21" t="s">
        <v>77</v>
      </c>
      <c r="G10" s="21">
        <v>6</v>
      </c>
      <c r="H10" s="21">
        <v>7</v>
      </c>
      <c r="I10" s="21" t="s">
        <v>78</v>
      </c>
      <c r="J10" s="21" t="s">
        <v>79</v>
      </c>
      <c r="K10" s="21">
        <v>10</v>
      </c>
      <c r="L10" s="21">
        <v>11</v>
      </c>
      <c r="M10" s="21" t="s">
        <v>80</v>
      </c>
      <c r="N10" s="21">
        <v>13</v>
      </c>
      <c r="O10" s="21">
        <v>14</v>
      </c>
      <c r="P10" s="21" t="s">
        <v>81</v>
      </c>
      <c r="Q10" s="21" t="s">
        <v>82</v>
      </c>
      <c r="R10" s="32" t="s">
        <v>83</v>
      </c>
    </row>
    <row r="11" spans="1:18" s="3" customFormat="1">
      <c r="A11" s="33"/>
      <c r="B11" s="22" t="s">
        <v>17</v>
      </c>
      <c r="C11" s="23">
        <f>C12+C63</f>
        <v>193068.88199999998</v>
      </c>
      <c r="D11" s="23">
        <f t="shared" ref="D11:O11" si="0">D12+D63</f>
        <v>126326</v>
      </c>
      <c r="E11" s="23">
        <f t="shared" si="0"/>
        <v>66742.881999999998</v>
      </c>
      <c r="F11" s="23">
        <f t="shared" si="0"/>
        <v>100322.52726200002</v>
      </c>
      <c r="G11" s="23">
        <f t="shared" si="0"/>
        <v>60313.970330000004</v>
      </c>
      <c r="H11" s="23">
        <f t="shared" si="0"/>
        <v>40008.556932</v>
      </c>
      <c r="I11" s="23">
        <f t="shared" si="0"/>
        <v>100322.52726200002</v>
      </c>
      <c r="J11" s="23">
        <f t="shared" si="0"/>
        <v>60313.970330000004</v>
      </c>
      <c r="K11" s="23">
        <f t="shared" si="0"/>
        <v>60313.970330000004</v>
      </c>
      <c r="L11" s="23">
        <f t="shared" si="0"/>
        <v>0</v>
      </c>
      <c r="M11" s="23">
        <f t="shared" si="0"/>
        <v>40008.556932</v>
      </c>
      <c r="N11" s="23">
        <f t="shared" si="0"/>
        <v>40008.556932</v>
      </c>
      <c r="O11" s="23">
        <f t="shared" si="0"/>
        <v>0</v>
      </c>
      <c r="P11" s="5">
        <f t="shared" ref="P11:R26" si="1">F11/C11</f>
        <v>0.51962038741178407</v>
      </c>
      <c r="Q11" s="5">
        <f t="shared" si="1"/>
        <v>0.47744700481294433</v>
      </c>
      <c r="R11" s="34">
        <f t="shared" si="1"/>
        <v>0.59944305269886311</v>
      </c>
    </row>
    <row r="12" spans="1:18" s="3" customFormat="1">
      <c r="A12" s="35" t="s">
        <v>2</v>
      </c>
      <c r="B12" s="10" t="s">
        <v>12</v>
      </c>
      <c r="C12" s="24">
        <f>C13+C44</f>
        <v>164032</v>
      </c>
      <c r="D12" s="24">
        <f>D13+D44</f>
        <v>126326</v>
      </c>
      <c r="E12" s="24">
        <f>E13+E44</f>
        <v>37706</v>
      </c>
      <c r="F12" s="24">
        <f>F13+F44</f>
        <v>82022.970330000011</v>
      </c>
      <c r="G12" s="24">
        <f t="shared" ref="G12:O12" si="2">G13+G44</f>
        <v>60313.970330000004</v>
      </c>
      <c r="H12" s="24">
        <f t="shared" si="2"/>
        <v>21709</v>
      </c>
      <c r="I12" s="24">
        <f t="shared" si="2"/>
        <v>82022.970330000011</v>
      </c>
      <c r="J12" s="24">
        <f t="shared" si="2"/>
        <v>60313.970330000004</v>
      </c>
      <c r="K12" s="24">
        <f t="shared" si="2"/>
        <v>60313.970330000004</v>
      </c>
      <c r="L12" s="24">
        <f t="shared" si="2"/>
        <v>0</v>
      </c>
      <c r="M12" s="24">
        <f t="shared" si="2"/>
        <v>21709</v>
      </c>
      <c r="N12" s="24">
        <f t="shared" si="2"/>
        <v>21709</v>
      </c>
      <c r="O12" s="24">
        <f t="shared" si="2"/>
        <v>0</v>
      </c>
      <c r="P12" s="7">
        <f t="shared" si="1"/>
        <v>0.5000424937207375</v>
      </c>
      <c r="Q12" s="7">
        <f t="shared" si="1"/>
        <v>0.47744700481294433</v>
      </c>
      <c r="R12" s="36">
        <f t="shared" si="1"/>
        <v>0.57574391343552755</v>
      </c>
    </row>
    <row r="13" spans="1:18" s="3" customFormat="1">
      <c r="A13" s="37" t="s">
        <v>4</v>
      </c>
      <c r="B13" s="10" t="s">
        <v>86</v>
      </c>
      <c r="C13" s="25">
        <f>D13+E13</f>
        <v>38942</v>
      </c>
      <c r="D13" s="24">
        <f>D14+D41</f>
        <v>1236</v>
      </c>
      <c r="E13" s="24">
        <f>E14+E41</f>
        <v>37706</v>
      </c>
      <c r="F13" s="25">
        <f>G13+H13</f>
        <v>21709</v>
      </c>
      <c r="G13" s="24">
        <f>G14+G41</f>
        <v>0</v>
      </c>
      <c r="H13" s="24">
        <f>H14+H41</f>
        <v>21709</v>
      </c>
      <c r="I13" s="24">
        <f>J13+M13</f>
        <v>21709</v>
      </c>
      <c r="J13" s="24">
        <f>K13+L13</f>
        <v>0</v>
      </c>
      <c r="K13" s="24">
        <f>K14+K41</f>
        <v>0</v>
      </c>
      <c r="L13" s="24">
        <f>L14+L41</f>
        <v>0</v>
      </c>
      <c r="M13" s="24">
        <f>N13+O13</f>
        <v>21709</v>
      </c>
      <c r="N13" s="24">
        <f>N14+N41</f>
        <v>21709</v>
      </c>
      <c r="O13" s="24">
        <f>O14+O41</f>
        <v>0</v>
      </c>
      <c r="P13" s="7">
        <f t="shared" si="1"/>
        <v>0.55747008371424167</v>
      </c>
      <c r="Q13" s="7"/>
      <c r="R13" s="36">
        <f t="shared" si="1"/>
        <v>0.57574391343552755</v>
      </c>
    </row>
    <row r="14" spans="1:18" s="3" customFormat="1" ht="46.8">
      <c r="A14" s="38">
        <v>1</v>
      </c>
      <c r="B14" s="6" t="s">
        <v>84</v>
      </c>
      <c r="C14" s="25">
        <f>D14+E14</f>
        <v>30613</v>
      </c>
      <c r="D14" s="25">
        <f>D15+SUM(D22:D40)</f>
        <v>0</v>
      </c>
      <c r="E14" s="25">
        <f>E15+SUM(E22:E40)</f>
        <v>30613</v>
      </c>
      <c r="F14" s="25">
        <f>G14+H14</f>
        <v>17883</v>
      </c>
      <c r="G14" s="25">
        <f>G15+SUM(G22:G40)</f>
        <v>0</v>
      </c>
      <c r="H14" s="25">
        <f>H15+SUM(H22:H40)</f>
        <v>17883</v>
      </c>
      <c r="I14" s="24">
        <f>J14+M14</f>
        <v>17883</v>
      </c>
      <c r="J14" s="24">
        <f>K14+L14</f>
        <v>0</v>
      </c>
      <c r="K14" s="25">
        <f>K15+SUM(K22:K40)</f>
        <v>0</v>
      </c>
      <c r="L14" s="25">
        <f>L15+SUM(L22:L40)</f>
        <v>0</v>
      </c>
      <c r="M14" s="24">
        <f>N14+O14</f>
        <v>17883</v>
      </c>
      <c r="N14" s="25">
        <f>N15+SUM(N22:N40)</f>
        <v>17883</v>
      </c>
      <c r="O14" s="25">
        <f>O15+SUM(O22:O40)</f>
        <v>0</v>
      </c>
      <c r="P14" s="7">
        <f t="shared" si="1"/>
        <v>0.58416359063143108</v>
      </c>
      <c r="Q14" s="7"/>
      <c r="R14" s="36">
        <f t="shared" si="1"/>
        <v>0.58416359063143108</v>
      </c>
    </row>
    <row r="15" spans="1:18" ht="31.2">
      <c r="A15" s="39" t="s">
        <v>13</v>
      </c>
      <c r="B15" s="26" t="s">
        <v>19</v>
      </c>
      <c r="C15" s="27">
        <f>'[1]BS61-ND31(NS-Ut-HCSN)-68CK-343'!C16</f>
        <v>10565</v>
      </c>
      <c r="D15" s="27">
        <f>'[1]BS61-ND31(NS-Ut-HCSN)-68CK-343'!D16</f>
        <v>0</v>
      </c>
      <c r="E15" s="27">
        <f>'[1]BS61-ND31(NS-Ut-HCSN)-68CK-343'!E16</f>
        <v>10565</v>
      </c>
      <c r="F15" s="27">
        <f>'[1]BS61-ND31(NS-Ut-HCSN)-68CK-343'!F16</f>
        <v>4288</v>
      </c>
      <c r="G15" s="27">
        <f>'[1]BS61-ND31(NS-Ut-HCSN)-68CK-343'!G16</f>
        <v>0</v>
      </c>
      <c r="H15" s="27">
        <f>'[1]BS61-ND31(NS-Ut-HCSN)-68CK-343'!H16</f>
        <v>4288</v>
      </c>
      <c r="I15" s="27">
        <f>'[1]BS61-ND31(NS-Ut-HCSN)-68CK-343'!I16</f>
        <v>4288</v>
      </c>
      <c r="J15" s="27">
        <f>'[1]BS61-ND31(NS-Ut-HCSN)-68CK-343'!J16</f>
        <v>0</v>
      </c>
      <c r="K15" s="27">
        <f>'[1]BS61-ND31(NS-Ut-HCSN)-68CK-343'!K16</f>
        <v>0</v>
      </c>
      <c r="L15" s="27">
        <f>'[1]BS61-ND31(NS-Ut-HCSN)-68CK-343'!L16</f>
        <v>0</v>
      </c>
      <c r="M15" s="27">
        <f>'[1]BS61-ND31(NS-Ut-HCSN)-68CK-343'!M16</f>
        <v>4288</v>
      </c>
      <c r="N15" s="27">
        <f>'[1]BS61-ND31(NS-Ut-HCSN)-68CK-343'!N16</f>
        <v>4288</v>
      </c>
      <c r="O15" s="27">
        <f>'[1]BS61-ND31(NS-Ut-HCSN)-68CK-343'!O16</f>
        <v>0</v>
      </c>
      <c r="P15" s="8">
        <f t="shared" si="1"/>
        <v>0.4058684335068623</v>
      </c>
      <c r="Q15" s="8"/>
      <c r="R15" s="40">
        <f t="shared" si="1"/>
        <v>0.4058684335068623</v>
      </c>
    </row>
    <row r="16" spans="1:18" ht="31.2">
      <c r="A16" s="39"/>
      <c r="B16" s="26" t="s">
        <v>20</v>
      </c>
      <c r="C16" s="27">
        <f>'[1]BS61-ND31(NS-Ut-HCSN)-68CK-343'!C17</f>
        <v>346</v>
      </c>
      <c r="D16" s="27">
        <f>'[1]BS61-ND31(NS-Ut-HCSN)-68CK-343'!D17</f>
        <v>0</v>
      </c>
      <c r="E16" s="27">
        <f>'[1]BS61-ND31(NS-Ut-HCSN)-68CK-343'!E17</f>
        <v>346</v>
      </c>
      <c r="F16" s="27">
        <f>'[1]BS61-ND31(NS-Ut-HCSN)-68CK-343'!F17</f>
        <v>309</v>
      </c>
      <c r="G16" s="27">
        <f>'[1]BS61-ND31(NS-Ut-HCSN)-68CK-343'!G17</f>
        <v>0</v>
      </c>
      <c r="H16" s="27">
        <f>'[1]BS61-ND31(NS-Ut-HCSN)-68CK-343'!H17</f>
        <v>309</v>
      </c>
      <c r="I16" s="27">
        <f>'[1]BS61-ND31(NS-Ut-HCSN)-68CK-343'!I17</f>
        <v>309</v>
      </c>
      <c r="J16" s="27">
        <f>'[1]BS61-ND31(NS-Ut-HCSN)-68CK-343'!J17</f>
        <v>0</v>
      </c>
      <c r="K16" s="27">
        <f>'[1]BS61-ND31(NS-Ut-HCSN)-68CK-343'!K17</f>
        <v>0</v>
      </c>
      <c r="L16" s="27">
        <f>'[1]BS61-ND31(NS-Ut-HCSN)-68CK-343'!L17</f>
        <v>0</v>
      </c>
      <c r="M16" s="27">
        <f>'[1]BS61-ND31(NS-Ut-HCSN)-68CK-343'!M17</f>
        <v>309</v>
      </c>
      <c r="N16" s="27">
        <f>'[1]BS61-ND31(NS-Ut-HCSN)-68CK-343'!N17</f>
        <v>309</v>
      </c>
      <c r="O16" s="27">
        <f>'[1]BS61-ND31(NS-Ut-HCSN)-68CK-343'!O17</f>
        <v>0</v>
      </c>
      <c r="P16" s="8">
        <f t="shared" si="1"/>
        <v>0.89306358381502893</v>
      </c>
      <c r="Q16" s="8"/>
      <c r="R16" s="40">
        <f t="shared" si="1"/>
        <v>0.89306358381502893</v>
      </c>
    </row>
    <row r="17" spans="1:18" ht="31.2">
      <c r="A17" s="39"/>
      <c r="B17" s="26" t="s">
        <v>21</v>
      </c>
      <c r="C17" s="27">
        <f>'[1]BS61-ND31(NS-Ut-HCSN)-68CK-343'!C18</f>
        <v>1261</v>
      </c>
      <c r="D17" s="27">
        <f>'[1]BS61-ND31(NS-Ut-HCSN)-68CK-343'!D18</f>
        <v>0</v>
      </c>
      <c r="E17" s="27">
        <f>'[1]BS61-ND31(NS-Ut-HCSN)-68CK-343'!E18</f>
        <v>1261</v>
      </c>
      <c r="F17" s="27">
        <f>'[1]BS61-ND31(NS-Ut-HCSN)-68CK-343'!F18</f>
        <v>797</v>
      </c>
      <c r="G17" s="27">
        <f>'[1]BS61-ND31(NS-Ut-HCSN)-68CK-343'!G18</f>
        <v>0</v>
      </c>
      <c r="H17" s="27">
        <f>'[1]BS61-ND31(NS-Ut-HCSN)-68CK-343'!H18</f>
        <v>797</v>
      </c>
      <c r="I17" s="27">
        <f>'[1]BS61-ND31(NS-Ut-HCSN)-68CK-343'!I18</f>
        <v>797</v>
      </c>
      <c r="J17" s="27">
        <f>'[1]BS61-ND31(NS-Ut-HCSN)-68CK-343'!J18</f>
        <v>0</v>
      </c>
      <c r="K17" s="27">
        <f>'[1]BS61-ND31(NS-Ut-HCSN)-68CK-343'!K18</f>
        <v>0</v>
      </c>
      <c r="L17" s="27">
        <f>'[1]BS61-ND31(NS-Ut-HCSN)-68CK-343'!L18</f>
        <v>0</v>
      </c>
      <c r="M17" s="27">
        <f>'[1]BS61-ND31(NS-Ut-HCSN)-68CK-343'!M18</f>
        <v>797</v>
      </c>
      <c r="N17" s="27">
        <f>'[1]BS61-ND31(NS-Ut-HCSN)-68CK-343'!N18</f>
        <v>797</v>
      </c>
      <c r="O17" s="27">
        <f>'[1]BS61-ND31(NS-Ut-HCSN)-68CK-343'!O18</f>
        <v>0</v>
      </c>
      <c r="P17" s="8">
        <f t="shared" si="1"/>
        <v>0.63203806502775572</v>
      </c>
      <c r="Q17" s="8"/>
      <c r="R17" s="40">
        <f t="shared" si="1"/>
        <v>0.63203806502775572</v>
      </c>
    </row>
    <row r="18" spans="1:18">
      <c r="A18" s="39"/>
      <c r="B18" s="11" t="s">
        <v>22</v>
      </c>
      <c r="C18" s="27">
        <f>'[1]BS61-ND31(NS-Ut-HCSN)-68CK-343'!C19</f>
        <v>2635</v>
      </c>
      <c r="D18" s="27">
        <f>'[1]BS61-ND31(NS-Ut-HCSN)-68CK-343'!D19</f>
        <v>0</v>
      </c>
      <c r="E18" s="27">
        <f>'[1]BS61-ND31(NS-Ut-HCSN)-68CK-343'!E19</f>
        <v>2635</v>
      </c>
      <c r="F18" s="27">
        <f>'[1]BS61-ND31(NS-Ut-HCSN)-68CK-343'!F19</f>
        <v>758</v>
      </c>
      <c r="G18" s="27">
        <f>'[1]BS61-ND31(NS-Ut-HCSN)-68CK-343'!G19</f>
        <v>0</v>
      </c>
      <c r="H18" s="27">
        <f>'[1]BS61-ND31(NS-Ut-HCSN)-68CK-343'!H19</f>
        <v>758</v>
      </c>
      <c r="I18" s="27">
        <f>'[1]BS61-ND31(NS-Ut-HCSN)-68CK-343'!I19</f>
        <v>758</v>
      </c>
      <c r="J18" s="27">
        <f>'[1]BS61-ND31(NS-Ut-HCSN)-68CK-343'!J19</f>
        <v>0</v>
      </c>
      <c r="K18" s="27">
        <f>'[1]BS61-ND31(NS-Ut-HCSN)-68CK-343'!K19</f>
        <v>0</v>
      </c>
      <c r="L18" s="27">
        <f>'[1]BS61-ND31(NS-Ut-HCSN)-68CK-343'!L19</f>
        <v>0</v>
      </c>
      <c r="M18" s="27">
        <f>'[1]BS61-ND31(NS-Ut-HCSN)-68CK-343'!M19</f>
        <v>758</v>
      </c>
      <c r="N18" s="27">
        <f>'[1]BS61-ND31(NS-Ut-HCSN)-68CK-343'!N19</f>
        <v>758</v>
      </c>
      <c r="O18" s="27">
        <f>'[1]BS61-ND31(NS-Ut-HCSN)-68CK-343'!O19</f>
        <v>0</v>
      </c>
      <c r="P18" s="8">
        <f t="shared" si="1"/>
        <v>0.28766603415559772</v>
      </c>
      <c r="Q18" s="8"/>
      <c r="R18" s="40">
        <f t="shared" si="1"/>
        <v>0.28766603415559772</v>
      </c>
    </row>
    <row r="19" spans="1:18" ht="31.2">
      <c r="A19" s="39"/>
      <c r="B19" s="11" t="s">
        <v>23</v>
      </c>
      <c r="C19" s="27">
        <f>'[1]BS61-ND31(NS-Ut-HCSN)-68CK-343'!C20</f>
        <v>925</v>
      </c>
      <c r="D19" s="27">
        <f>'[1]BS61-ND31(NS-Ut-HCSN)-68CK-343'!D20</f>
        <v>0</v>
      </c>
      <c r="E19" s="27">
        <f>'[1]BS61-ND31(NS-Ut-HCSN)-68CK-343'!E20</f>
        <v>925</v>
      </c>
      <c r="F19" s="27">
        <f>'[1]BS61-ND31(NS-Ut-HCSN)-68CK-343'!F20</f>
        <v>279</v>
      </c>
      <c r="G19" s="27">
        <f>'[1]BS61-ND31(NS-Ut-HCSN)-68CK-343'!G20</f>
        <v>0</v>
      </c>
      <c r="H19" s="27">
        <f>'[1]BS61-ND31(NS-Ut-HCSN)-68CK-343'!H20</f>
        <v>279</v>
      </c>
      <c r="I19" s="27">
        <f>'[1]BS61-ND31(NS-Ut-HCSN)-68CK-343'!I20</f>
        <v>279</v>
      </c>
      <c r="J19" s="27">
        <f>'[1]BS61-ND31(NS-Ut-HCSN)-68CK-343'!J20</f>
        <v>0</v>
      </c>
      <c r="K19" s="27">
        <f>'[1]BS61-ND31(NS-Ut-HCSN)-68CK-343'!K20</f>
        <v>0</v>
      </c>
      <c r="L19" s="27">
        <f>'[1]BS61-ND31(NS-Ut-HCSN)-68CK-343'!L20</f>
        <v>0</v>
      </c>
      <c r="M19" s="27">
        <f>'[1]BS61-ND31(NS-Ut-HCSN)-68CK-343'!M20</f>
        <v>279</v>
      </c>
      <c r="N19" s="27">
        <f>'[1]BS61-ND31(NS-Ut-HCSN)-68CK-343'!N20</f>
        <v>279</v>
      </c>
      <c r="O19" s="27">
        <f>'[1]BS61-ND31(NS-Ut-HCSN)-68CK-343'!O20</f>
        <v>0</v>
      </c>
      <c r="P19" s="8">
        <f t="shared" si="1"/>
        <v>0.30162162162162159</v>
      </c>
      <c r="Q19" s="8"/>
      <c r="R19" s="40">
        <f t="shared" si="1"/>
        <v>0.30162162162162159</v>
      </c>
    </row>
    <row r="20" spans="1:18" ht="46.8">
      <c r="A20" s="39"/>
      <c r="B20" s="11" t="s">
        <v>24</v>
      </c>
      <c r="C20" s="27">
        <f>'[1]BS61-ND31(NS-Ut-HCSN)-68CK-343'!C21</f>
        <v>4965</v>
      </c>
      <c r="D20" s="27">
        <f>'[1]BS61-ND31(NS-Ut-HCSN)-68CK-343'!D21</f>
        <v>0</v>
      </c>
      <c r="E20" s="27">
        <f>'[1]BS61-ND31(NS-Ut-HCSN)-68CK-343'!E21</f>
        <v>4965</v>
      </c>
      <c r="F20" s="27">
        <f>'[1]BS61-ND31(NS-Ut-HCSN)-68CK-343'!F21</f>
        <v>1955</v>
      </c>
      <c r="G20" s="27">
        <f>'[1]BS61-ND31(NS-Ut-HCSN)-68CK-343'!G21</f>
        <v>0</v>
      </c>
      <c r="H20" s="27">
        <f>'[1]BS61-ND31(NS-Ut-HCSN)-68CK-343'!H21</f>
        <v>1955</v>
      </c>
      <c r="I20" s="27">
        <f>'[1]BS61-ND31(NS-Ut-HCSN)-68CK-343'!I21</f>
        <v>1955</v>
      </c>
      <c r="J20" s="27">
        <f>'[1]BS61-ND31(NS-Ut-HCSN)-68CK-343'!J21</f>
        <v>0</v>
      </c>
      <c r="K20" s="27">
        <f>'[1]BS61-ND31(NS-Ut-HCSN)-68CK-343'!K21</f>
        <v>0</v>
      </c>
      <c r="L20" s="27">
        <f>'[1]BS61-ND31(NS-Ut-HCSN)-68CK-343'!L21</f>
        <v>0</v>
      </c>
      <c r="M20" s="27">
        <f>'[1]BS61-ND31(NS-Ut-HCSN)-68CK-343'!M21</f>
        <v>1955</v>
      </c>
      <c r="N20" s="27">
        <f>'[1]BS61-ND31(NS-Ut-HCSN)-68CK-343'!N21</f>
        <v>1955</v>
      </c>
      <c r="O20" s="27">
        <f>'[1]BS61-ND31(NS-Ut-HCSN)-68CK-343'!O21</f>
        <v>0</v>
      </c>
      <c r="P20" s="8">
        <f t="shared" si="1"/>
        <v>0.39375629405840884</v>
      </c>
      <c r="Q20" s="8"/>
      <c r="R20" s="40">
        <f t="shared" si="1"/>
        <v>0.39375629405840884</v>
      </c>
    </row>
    <row r="21" spans="1:18" ht="31.2">
      <c r="A21" s="39"/>
      <c r="B21" s="11" t="s">
        <v>25</v>
      </c>
      <c r="C21" s="27">
        <f>'[1]BS61-ND31(NS-Ut-HCSN)-68CK-343'!C22</f>
        <v>433</v>
      </c>
      <c r="D21" s="27">
        <f>'[1]BS61-ND31(NS-Ut-HCSN)-68CK-343'!D22</f>
        <v>0</v>
      </c>
      <c r="E21" s="27">
        <f>'[1]BS61-ND31(NS-Ut-HCSN)-68CK-343'!E22</f>
        <v>433</v>
      </c>
      <c r="F21" s="27">
        <f>'[1]BS61-ND31(NS-Ut-HCSN)-68CK-343'!F22</f>
        <v>190</v>
      </c>
      <c r="G21" s="27">
        <f>'[1]BS61-ND31(NS-Ut-HCSN)-68CK-343'!G22</f>
        <v>0</v>
      </c>
      <c r="H21" s="27">
        <f>'[1]BS61-ND31(NS-Ut-HCSN)-68CK-343'!H22</f>
        <v>190</v>
      </c>
      <c r="I21" s="27">
        <f>'[1]BS61-ND31(NS-Ut-HCSN)-68CK-343'!I22</f>
        <v>190</v>
      </c>
      <c r="J21" s="27">
        <f>'[1]BS61-ND31(NS-Ut-HCSN)-68CK-343'!J22</f>
        <v>0</v>
      </c>
      <c r="K21" s="27">
        <f>'[1]BS61-ND31(NS-Ut-HCSN)-68CK-343'!K22</f>
        <v>0</v>
      </c>
      <c r="L21" s="27">
        <f>'[1]BS61-ND31(NS-Ut-HCSN)-68CK-343'!L22</f>
        <v>0</v>
      </c>
      <c r="M21" s="27">
        <f>'[1]BS61-ND31(NS-Ut-HCSN)-68CK-343'!M22</f>
        <v>190</v>
      </c>
      <c r="N21" s="27">
        <f>'[1]BS61-ND31(NS-Ut-HCSN)-68CK-343'!N22</f>
        <v>190</v>
      </c>
      <c r="O21" s="27">
        <f>'[1]BS61-ND31(NS-Ut-HCSN)-68CK-343'!O22</f>
        <v>0</v>
      </c>
      <c r="P21" s="8">
        <f t="shared" si="1"/>
        <v>0.43879907621247111</v>
      </c>
      <c r="Q21" s="8"/>
      <c r="R21" s="40">
        <f t="shared" si="1"/>
        <v>0.43879907621247111</v>
      </c>
    </row>
    <row r="22" spans="1:18">
      <c r="A22" s="39" t="s">
        <v>14</v>
      </c>
      <c r="B22" s="26" t="s">
        <v>27</v>
      </c>
      <c r="C22" s="27">
        <f>'[1]BS61-ND31(NS-Ut-HCSN)-68CK-343'!C23</f>
        <v>140</v>
      </c>
      <c r="D22" s="27">
        <f>'[1]BS61-ND31(NS-Ut-HCSN)-68CK-343'!D23</f>
        <v>0</v>
      </c>
      <c r="E22" s="27">
        <f>'[1]BS61-ND31(NS-Ut-HCSN)-68CK-343'!E23</f>
        <v>140</v>
      </c>
      <c r="F22" s="27">
        <f>'[1]BS61-ND31(NS-Ut-HCSN)-68CK-343'!F23</f>
        <v>61</v>
      </c>
      <c r="G22" s="27">
        <f>'[1]BS61-ND31(NS-Ut-HCSN)-68CK-343'!G23</f>
        <v>0</v>
      </c>
      <c r="H22" s="27">
        <f>'[1]BS61-ND31(NS-Ut-HCSN)-68CK-343'!H23</f>
        <v>61</v>
      </c>
      <c r="I22" s="27">
        <f>'[1]BS61-ND31(NS-Ut-HCSN)-68CK-343'!I23</f>
        <v>61</v>
      </c>
      <c r="J22" s="27">
        <f>'[1]BS61-ND31(NS-Ut-HCSN)-68CK-343'!J23</f>
        <v>0</v>
      </c>
      <c r="K22" s="27">
        <f>'[1]BS61-ND31(NS-Ut-HCSN)-68CK-343'!K23</f>
        <v>0</v>
      </c>
      <c r="L22" s="27">
        <f>'[1]BS61-ND31(NS-Ut-HCSN)-68CK-343'!L23</f>
        <v>0</v>
      </c>
      <c r="M22" s="27">
        <f>'[1]BS61-ND31(NS-Ut-HCSN)-68CK-343'!M23</f>
        <v>61</v>
      </c>
      <c r="N22" s="27">
        <f>'[1]BS61-ND31(NS-Ut-HCSN)-68CK-343'!N23</f>
        <v>61</v>
      </c>
      <c r="O22" s="27">
        <f>'[1]BS61-ND31(NS-Ut-HCSN)-68CK-343'!O23</f>
        <v>0</v>
      </c>
      <c r="P22" s="8">
        <f t="shared" si="1"/>
        <v>0.43571428571428572</v>
      </c>
      <c r="Q22" s="8"/>
      <c r="R22" s="40">
        <f t="shared" si="1"/>
        <v>0.43571428571428572</v>
      </c>
    </row>
    <row r="23" spans="1:18">
      <c r="A23" s="39" t="s">
        <v>15</v>
      </c>
      <c r="B23" s="26" t="s">
        <v>30</v>
      </c>
      <c r="C23" s="27">
        <f>'[1]BS61-ND31(NS-Ut-HCSN)-68CK-343'!C24</f>
        <v>181</v>
      </c>
      <c r="D23" s="27">
        <f>'[1]BS61-ND31(NS-Ut-HCSN)-68CK-343'!D24</f>
        <v>0</v>
      </c>
      <c r="E23" s="27">
        <f>'[1]BS61-ND31(NS-Ut-HCSN)-68CK-343'!E24</f>
        <v>181</v>
      </c>
      <c r="F23" s="27">
        <f>'[1]BS61-ND31(NS-Ut-HCSN)-68CK-343'!F24</f>
        <v>0</v>
      </c>
      <c r="G23" s="27">
        <f>'[1]BS61-ND31(NS-Ut-HCSN)-68CK-343'!G24</f>
        <v>0</v>
      </c>
      <c r="H23" s="27">
        <f>'[1]BS61-ND31(NS-Ut-HCSN)-68CK-343'!H24</f>
        <v>0</v>
      </c>
      <c r="I23" s="27">
        <f>'[1]BS61-ND31(NS-Ut-HCSN)-68CK-343'!I24</f>
        <v>0</v>
      </c>
      <c r="J23" s="27">
        <f>'[1]BS61-ND31(NS-Ut-HCSN)-68CK-343'!J24</f>
        <v>0</v>
      </c>
      <c r="K23" s="27">
        <f>'[1]BS61-ND31(NS-Ut-HCSN)-68CK-343'!K24</f>
        <v>0</v>
      </c>
      <c r="L23" s="27">
        <f>'[1]BS61-ND31(NS-Ut-HCSN)-68CK-343'!L24</f>
        <v>0</v>
      </c>
      <c r="M23" s="27">
        <f>'[1]BS61-ND31(NS-Ut-HCSN)-68CK-343'!M24</f>
        <v>0</v>
      </c>
      <c r="N23" s="27">
        <f>'[1]BS61-ND31(NS-Ut-HCSN)-68CK-343'!N24</f>
        <v>0</v>
      </c>
      <c r="O23" s="27">
        <f>'[1]BS61-ND31(NS-Ut-HCSN)-68CK-343'!O24</f>
        <v>0</v>
      </c>
      <c r="P23" s="8">
        <f t="shared" si="1"/>
        <v>0</v>
      </c>
      <c r="Q23" s="8"/>
      <c r="R23" s="40">
        <f t="shared" si="1"/>
        <v>0</v>
      </c>
    </row>
    <row r="24" spans="1:18" s="3" customFormat="1" ht="31.2">
      <c r="A24" s="39" t="s">
        <v>18</v>
      </c>
      <c r="B24" s="26" t="s">
        <v>36</v>
      </c>
      <c r="C24" s="27">
        <f>'[1]BS61-ND31(NS-Ut-HCSN)-68CK-343'!C25</f>
        <v>2993</v>
      </c>
      <c r="D24" s="27">
        <f>'[1]BS61-ND31(NS-Ut-HCSN)-68CK-343'!D25</f>
        <v>0</v>
      </c>
      <c r="E24" s="27">
        <f>'[1]BS61-ND31(NS-Ut-HCSN)-68CK-343'!E25</f>
        <v>2993</v>
      </c>
      <c r="F24" s="27">
        <f>'[1]BS61-ND31(NS-Ut-HCSN)-68CK-343'!F25</f>
        <v>2979</v>
      </c>
      <c r="G24" s="27">
        <f>'[1]BS61-ND31(NS-Ut-HCSN)-68CK-343'!G25</f>
        <v>0</v>
      </c>
      <c r="H24" s="27">
        <f>'[1]BS61-ND31(NS-Ut-HCSN)-68CK-343'!H25</f>
        <v>2979</v>
      </c>
      <c r="I24" s="27">
        <f>'[1]BS61-ND31(NS-Ut-HCSN)-68CK-343'!I25</f>
        <v>2979</v>
      </c>
      <c r="J24" s="27">
        <f>'[1]BS61-ND31(NS-Ut-HCSN)-68CK-343'!J25</f>
        <v>0</v>
      </c>
      <c r="K24" s="27">
        <f>'[1]BS61-ND31(NS-Ut-HCSN)-68CK-343'!K25</f>
        <v>0</v>
      </c>
      <c r="L24" s="27">
        <f>'[1]BS61-ND31(NS-Ut-HCSN)-68CK-343'!L25</f>
        <v>0</v>
      </c>
      <c r="M24" s="27">
        <f>'[1]BS61-ND31(NS-Ut-HCSN)-68CK-343'!M25</f>
        <v>2979</v>
      </c>
      <c r="N24" s="27">
        <f>'[1]BS61-ND31(NS-Ut-HCSN)-68CK-343'!N25</f>
        <v>2979</v>
      </c>
      <c r="O24" s="27">
        <f>'[1]BS61-ND31(NS-Ut-HCSN)-68CK-343'!O25</f>
        <v>0</v>
      </c>
      <c r="P24" s="8">
        <f t="shared" si="1"/>
        <v>0.99532241897761442</v>
      </c>
      <c r="Q24" s="8"/>
      <c r="R24" s="40">
        <f t="shared" si="1"/>
        <v>0.99532241897761442</v>
      </c>
    </row>
    <row r="25" spans="1:18" ht="31.2">
      <c r="A25" s="39" t="s">
        <v>26</v>
      </c>
      <c r="B25" s="26" t="s">
        <v>39</v>
      </c>
      <c r="C25" s="27">
        <f>'[1]BS61-ND31(NS-Ut-HCSN)-68CK-343'!C26</f>
        <v>1529</v>
      </c>
      <c r="D25" s="27">
        <f>'[1]BS61-ND31(NS-Ut-HCSN)-68CK-343'!D26</f>
        <v>0</v>
      </c>
      <c r="E25" s="27">
        <f>'[1]BS61-ND31(NS-Ut-HCSN)-68CK-343'!E26</f>
        <v>1529</v>
      </c>
      <c r="F25" s="27">
        <f>'[1]BS61-ND31(NS-Ut-HCSN)-68CK-343'!F26</f>
        <v>29</v>
      </c>
      <c r="G25" s="27">
        <f>'[1]BS61-ND31(NS-Ut-HCSN)-68CK-343'!G26</f>
        <v>0</v>
      </c>
      <c r="H25" s="27">
        <f>'[1]BS61-ND31(NS-Ut-HCSN)-68CK-343'!H26</f>
        <v>29</v>
      </c>
      <c r="I25" s="27">
        <f>'[1]BS61-ND31(NS-Ut-HCSN)-68CK-343'!I26</f>
        <v>29</v>
      </c>
      <c r="J25" s="27">
        <f>'[1]BS61-ND31(NS-Ut-HCSN)-68CK-343'!J26</f>
        <v>0</v>
      </c>
      <c r="K25" s="27">
        <f>'[1]BS61-ND31(NS-Ut-HCSN)-68CK-343'!K26</f>
        <v>0</v>
      </c>
      <c r="L25" s="27">
        <f>'[1]BS61-ND31(NS-Ut-HCSN)-68CK-343'!L26</f>
        <v>0</v>
      </c>
      <c r="M25" s="27">
        <f>'[1]BS61-ND31(NS-Ut-HCSN)-68CK-343'!M26</f>
        <v>29</v>
      </c>
      <c r="N25" s="27">
        <f>'[1]BS61-ND31(NS-Ut-HCSN)-68CK-343'!N26</f>
        <v>29</v>
      </c>
      <c r="O25" s="27">
        <f>'[1]BS61-ND31(NS-Ut-HCSN)-68CK-343'!O26</f>
        <v>0</v>
      </c>
      <c r="P25" s="8">
        <f t="shared" si="1"/>
        <v>1.896664486592544E-2</v>
      </c>
      <c r="Q25" s="8"/>
      <c r="R25" s="40">
        <f t="shared" si="1"/>
        <v>1.896664486592544E-2</v>
      </c>
    </row>
    <row r="26" spans="1:18" ht="31.2">
      <c r="A26" s="39" t="s">
        <v>28</v>
      </c>
      <c r="B26" s="26" t="s">
        <v>87</v>
      </c>
      <c r="C26" s="27">
        <f>'[1]BS61-ND31(NS-Ut-HCSN)-68CK-343'!C27</f>
        <v>125</v>
      </c>
      <c r="D26" s="27">
        <f>'[1]BS61-ND31(NS-Ut-HCSN)-68CK-343'!D27</f>
        <v>0</v>
      </c>
      <c r="E26" s="27">
        <f>'[1]BS61-ND31(NS-Ut-HCSN)-68CK-343'!E27</f>
        <v>125</v>
      </c>
      <c r="F26" s="27">
        <f>'[1]BS61-ND31(NS-Ut-HCSN)-68CK-343'!F27</f>
        <v>125</v>
      </c>
      <c r="G26" s="27">
        <f>'[1]BS61-ND31(NS-Ut-HCSN)-68CK-343'!G27</f>
        <v>0</v>
      </c>
      <c r="H26" s="27">
        <f>'[1]BS61-ND31(NS-Ut-HCSN)-68CK-343'!H27</f>
        <v>125</v>
      </c>
      <c r="I26" s="27">
        <f>'[1]BS61-ND31(NS-Ut-HCSN)-68CK-343'!I27</f>
        <v>125</v>
      </c>
      <c r="J26" s="27">
        <f>'[1]BS61-ND31(NS-Ut-HCSN)-68CK-343'!J27</f>
        <v>0</v>
      </c>
      <c r="K26" s="27">
        <f>'[1]BS61-ND31(NS-Ut-HCSN)-68CK-343'!K27</f>
        <v>0</v>
      </c>
      <c r="L26" s="27">
        <f>'[1]BS61-ND31(NS-Ut-HCSN)-68CK-343'!L27</f>
        <v>0</v>
      </c>
      <c r="M26" s="27">
        <f>'[1]BS61-ND31(NS-Ut-HCSN)-68CK-343'!M27</f>
        <v>125</v>
      </c>
      <c r="N26" s="27">
        <f>'[1]BS61-ND31(NS-Ut-HCSN)-68CK-343'!N27</f>
        <v>125</v>
      </c>
      <c r="O26" s="27">
        <f>'[1]BS61-ND31(NS-Ut-HCSN)-68CK-343'!O27</f>
        <v>0</v>
      </c>
      <c r="P26" s="8">
        <f t="shared" si="1"/>
        <v>1</v>
      </c>
      <c r="Q26" s="8"/>
      <c r="R26" s="40">
        <f t="shared" si="1"/>
        <v>1</v>
      </c>
    </row>
    <row r="27" spans="1:18" s="3" customFormat="1" ht="31.2">
      <c r="A27" s="39" t="s">
        <v>29</v>
      </c>
      <c r="B27" s="26" t="s">
        <v>42</v>
      </c>
      <c r="C27" s="27">
        <f>'[1]BS61-ND31(NS-Ut-HCSN)-68CK-343'!C28</f>
        <v>330</v>
      </c>
      <c r="D27" s="27">
        <f>'[1]BS61-ND31(NS-Ut-HCSN)-68CK-343'!D28</f>
        <v>0</v>
      </c>
      <c r="E27" s="27">
        <f>'[1]BS61-ND31(NS-Ut-HCSN)-68CK-343'!E28</f>
        <v>330</v>
      </c>
      <c r="F27" s="27">
        <f>'[1]BS61-ND31(NS-Ut-HCSN)-68CK-343'!F28</f>
        <v>330</v>
      </c>
      <c r="G27" s="27">
        <f>'[1]BS61-ND31(NS-Ut-HCSN)-68CK-343'!G28</f>
        <v>0</v>
      </c>
      <c r="H27" s="27">
        <f>'[1]BS61-ND31(NS-Ut-HCSN)-68CK-343'!H28</f>
        <v>330</v>
      </c>
      <c r="I27" s="27">
        <f>'[1]BS61-ND31(NS-Ut-HCSN)-68CK-343'!I28</f>
        <v>330</v>
      </c>
      <c r="J27" s="27">
        <f>'[1]BS61-ND31(NS-Ut-HCSN)-68CK-343'!J28</f>
        <v>0</v>
      </c>
      <c r="K27" s="27">
        <f>'[1]BS61-ND31(NS-Ut-HCSN)-68CK-343'!K28</f>
        <v>0</v>
      </c>
      <c r="L27" s="27">
        <f>'[1]BS61-ND31(NS-Ut-HCSN)-68CK-343'!L28</f>
        <v>0</v>
      </c>
      <c r="M27" s="27">
        <f>'[1]BS61-ND31(NS-Ut-HCSN)-68CK-343'!M28</f>
        <v>330</v>
      </c>
      <c r="N27" s="27">
        <f>'[1]BS61-ND31(NS-Ut-HCSN)-68CK-343'!N28</f>
        <v>330</v>
      </c>
      <c r="O27" s="27">
        <f>'[1]BS61-ND31(NS-Ut-HCSN)-68CK-343'!O28</f>
        <v>0</v>
      </c>
      <c r="P27" s="8">
        <f>F27/C27</f>
        <v>1</v>
      </c>
      <c r="Q27" s="8"/>
      <c r="R27" s="40">
        <f>H27/E27</f>
        <v>1</v>
      </c>
    </row>
    <row r="28" spans="1:18" ht="31.2">
      <c r="A28" s="39" t="s">
        <v>31</v>
      </c>
      <c r="B28" s="26" t="s">
        <v>44</v>
      </c>
      <c r="C28" s="27">
        <f>'[1]BS61-ND31(NS-Ut-HCSN)-68CK-343'!C29</f>
        <v>11024</v>
      </c>
      <c r="D28" s="27">
        <f>'[1]BS61-ND31(NS-Ut-HCSN)-68CK-343'!D29</f>
        <v>0</v>
      </c>
      <c r="E28" s="27">
        <f>'[1]BS61-ND31(NS-Ut-HCSN)-68CK-343'!E29</f>
        <v>11024</v>
      </c>
      <c r="F28" s="27">
        <f>'[1]BS61-ND31(NS-Ut-HCSN)-68CK-343'!F29</f>
        <v>5765</v>
      </c>
      <c r="G28" s="27">
        <f>'[1]BS61-ND31(NS-Ut-HCSN)-68CK-343'!G29</f>
        <v>0</v>
      </c>
      <c r="H28" s="27">
        <f>'[1]BS61-ND31(NS-Ut-HCSN)-68CK-343'!H29</f>
        <v>5765</v>
      </c>
      <c r="I28" s="27">
        <f>'[1]BS61-ND31(NS-Ut-HCSN)-68CK-343'!I29</f>
        <v>5765</v>
      </c>
      <c r="J28" s="27">
        <f>'[1]BS61-ND31(NS-Ut-HCSN)-68CK-343'!J29</f>
        <v>0</v>
      </c>
      <c r="K28" s="27">
        <f>'[1]BS61-ND31(NS-Ut-HCSN)-68CK-343'!K29</f>
        <v>0</v>
      </c>
      <c r="L28" s="27">
        <f>'[1]BS61-ND31(NS-Ut-HCSN)-68CK-343'!L29</f>
        <v>0</v>
      </c>
      <c r="M28" s="27">
        <f>'[1]BS61-ND31(NS-Ut-HCSN)-68CK-343'!M29</f>
        <v>5765</v>
      </c>
      <c r="N28" s="27">
        <f>'[1]BS61-ND31(NS-Ut-HCSN)-68CK-343'!N29</f>
        <v>5765</v>
      </c>
      <c r="O28" s="27">
        <f>'[1]BS61-ND31(NS-Ut-HCSN)-68CK-343'!O29</f>
        <v>0</v>
      </c>
      <c r="P28" s="8">
        <f>F28/C28</f>
        <v>0.5229499274310595</v>
      </c>
      <c r="Q28" s="8"/>
      <c r="R28" s="40">
        <f>H28/E28</f>
        <v>0.5229499274310595</v>
      </c>
    </row>
    <row r="29" spans="1:18" ht="31.2">
      <c r="A29" s="39" t="s">
        <v>32</v>
      </c>
      <c r="B29" s="11" t="s">
        <v>48</v>
      </c>
      <c r="C29" s="27">
        <f>'[1]BS61-ND31(NS-Ut-HCSN)-68CK-343'!C30</f>
        <v>0</v>
      </c>
      <c r="D29" s="27">
        <f>'[1]BS61-ND31(NS-Ut-HCSN)-68CK-343'!D30</f>
        <v>0</v>
      </c>
      <c r="E29" s="27">
        <f>'[1]BS61-ND31(NS-Ut-HCSN)-68CK-343'!E30</f>
        <v>0</v>
      </c>
      <c r="F29" s="27">
        <f>'[1]BS61-ND31(NS-Ut-HCSN)-68CK-343'!F30</f>
        <v>0</v>
      </c>
      <c r="G29" s="27">
        <f>'[1]BS61-ND31(NS-Ut-HCSN)-68CK-343'!G30</f>
        <v>0</v>
      </c>
      <c r="H29" s="27">
        <f>'[1]BS61-ND31(NS-Ut-HCSN)-68CK-343'!H30</f>
        <v>0</v>
      </c>
      <c r="I29" s="27">
        <f>'[1]BS61-ND31(NS-Ut-HCSN)-68CK-343'!I30</f>
        <v>0</v>
      </c>
      <c r="J29" s="27">
        <f>'[1]BS61-ND31(NS-Ut-HCSN)-68CK-343'!J30</f>
        <v>0</v>
      </c>
      <c r="K29" s="27">
        <f>'[1]BS61-ND31(NS-Ut-HCSN)-68CK-343'!K30</f>
        <v>0</v>
      </c>
      <c r="L29" s="27">
        <f>'[1]BS61-ND31(NS-Ut-HCSN)-68CK-343'!L30</f>
        <v>0</v>
      </c>
      <c r="M29" s="27">
        <f>'[1]BS61-ND31(NS-Ut-HCSN)-68CK-343'!M30</f>
        <v>0</v>
      </c>
      <c r="N29" s="27">
        <f>'[1]BS61-ND31(NS-Ut-HCSN)-68CK-343'!N30</f>
        <v>0</v>
      </c>
      <c r="O29" s="27">
        <f>'[1]BS61-ND31(NS-Ut-HCSN)-68CK-343'!O30</f>
        <v>0</v>
      </c>
      <c r="P29" s="8"/>
      <c r="Q29" s="8"/>
      <c r="R29" s="40"/>
    </row>
    <row r="30" spans="1:18" ht="31.2">
      <c r="A30" s="39" t="s">
        <v>33</v>
      </c>
      <c r="B30" s="28" t="s">
        <v>49</v>
      </c>
      <c r="C30" s="27">
        <f>'[1]BS61-ND31(NS-Ut-HCSN)-68CK-343'!C31</f>
        <v>1950</v>
      </c>
      <c r="D30" s="27">
        <f>'[1]BS61-ND31(NS-Ut-HCSN)-68CK-343'!D31</f>
        <v>0</v>
      </c>
      <c r="E30" s="27">
        <f>'[1]BS61-ND31(NS-Ut-HCSN)-68CK-343'!E31</f>
        <v>1950</v>
      </c>
      <c r="F30" s="27">
        <f>'[1]BS61-ND31(NS-Ut-HCSN)-68CK-343'!F31</f>
        <v>1323</v>
      </c>
      <c r="G30" s="27">
        <f>'[1]BS61-ND31(NS-Ut-HCSN)-68CK-343'!G31</f>
        <v>0</v>
      </c>
      <c r="H30" s="27">
        <f>'[1]BS61-ND31(NS-Ut-HCSN)-68CK-343'!H31</f>
        <v>1323</v>
      </c>
      <c r="I30" s="27">
        <f>'[1]BS61-ND31(NS-Ut-HCSN)-68CK-343'!I31</f>
        <v>1323</v>
      </c>
      <c r="J30" s="27">
        <f>'[1]BS61-ND31(NS-Ut-HCSN)-68CK-343'!J31</f>
        <v>0</v>
      </c>
      <c r="K30" s="27">
        <f>'[1]BS61-ND31(NS-Ut-HCSN)-68CK-343'!K31</f>
        <v>0</v>
      </c>
      <c r="L30" s="27">
        <f>'[1]BS61-ND31(NS-Ut-HCSN)-68CK-343'!L31</f>
        <v>0</v>
      </c>
      <c r="M30" s="27">
        <f>'[1]BS61-ND31(NS-Ut-HCSN)-68CK-343'!M31</f>
        <v>1323</v>
      </c>
      <c r="N30" s="27">
        <f>'[1]BS61-ND31(NS-Ut-HCSN)-68CK-343'!N31</f>
        <v>1323</v>
      </c>
      <c r="O30" s="27">
        <f>'[1]BS61-ND31(NS-Ut-HCSN)-68CK-343'!O31</f>
        <v>0</v>
      </c>
      <c r="P30" s="8">
        <f t="shared" ref="P30:P35" si="3">F30/C30</f>
        <v>0.67846153846153845</v>
      </c>
      <c r="Q30" s="8"/>
      <c r="R30" s="40">
        <f t="shared" ref="R30:R35" si="4">H30/E30</f>
        <v>0.67846153846153845</v>
      </c>
    </row>
    <row r="31" spans="1:18" ht="31.2">
      <c r="A31" s="39" t="s">
        <v>34</v>
      </c>
      <c r="B31" s="29" t="s">
        <v>50</v>
      </c>
      <c r="C31" s="27">
        <f>'[1]BS61-ND31(NS-Ut-HCSN)-68CK-343'!C32</f>
        <v>141</v>
      </c>
      <c r="D31" s="27">
        <f>'[1]BS61-ND31(NS-Ut-HCSN)-68CK-343'!D32</f>
        <v>0</v>
      </c>
      <c r="E31" s="27">
        <f>'[1]BS61-ND31(NS-Ut-HCSN)-68CK-343'!E32</f>
        <v>141</v>
      </c>
      <c r="F31" s="27">
        <f>'[1]BS61-ND31(NS-Ut-HCSN)-68CK-343'!F32</f>
        <v>139</v>
      </c>
      <c r="G31" s="27">
        <f>'[1]BS61-ND31(NS-Ut-HCSN)-68CK-343'!G32</f>
        <v>0</v>
      </c>
      <c r="H31" s="27">
        <f>'[1]BS61-ND31(NS-Ut-HCSN)-68CK-343'!H32</f>
        <v>139</v>
      </c>
      <c r="I31" s="27">
        <f>'[1]BS61-ND31(NS-Ut-HCSN)-68CK-343'!I32</f>
        <v>139</v>
      </c>
      <c r="J31" s="27">
        <f>'[1]BS61-ND31(NS-Ut-HCSN)-68CK-343'!J32</f>
        <v>0</v>
      </c>
      <c r="K31" s="27">
        <f>'[1]BS61-ND31(NS-Ut-HCSN)-68CK-343'!K32</f>
        <v>0</v>
      </c>
      <c r="L31" s="27">
        <f>'[1]BS61-ND31(NS-Ut-HCSN)-68CK-343'!L32</f>
        <v>0</v>
      </c>
      <c r="M31" s="27">
        <f>'[1]BS61-ND31(NS-Ut-HCSN)-68CK-343'!M32</f>
        <v>139</v>
      </c>
      <c r="N31" s="27">
        <f>'[1]BS61-ND31(NS-Ut-HCSN)-68CK-343'!N32</f>
        <v>139</v>
      </c>
      <c r="O31" s="27">
        <f>'[1]BS61-ND31(NS-Ut-HCSN)-68CK-343'!O32</f>
        <v>0</v>
      </c>
      <c r="P31" s="8">
        <f t="shared" si="3"/>
        <v>0.98581560283687941</v>
      </c>
      <c r="Q31" s="8"/>
      <c r="R31" s="40">
        <f t="shared" si="4"/>
        <v>0.98581560283687941</v>
      </c>
    </row>
    <row r="32" spans="1:18" ht="31.2">
      <c r="A32" s="39" t="s">
        <v>35</v>
      </c>
      <c r="B32" s="29" t="s">
        <v>53</v>
      </c>
      <c r="C32" s="27">
        <f>'[1]BS61-ND31(NS-Ut-HCSN)-68CK-343'!C33</f>
        <v>250</v>
      </c>
      <c r="D32" s="27">
        <f>'[1]BS61-ND31(NS-Ut-HCSN)-68CK-343'!D33</f>
        <v>0</v>
      </c>
      <c r="E32" s="27">
        <f>'[1]BS61-ND31(NS-Ut-HCSN)-68CK-343'!E33</f>
        <v>250</v>
      </c>
      <c r="F32" s="27">
        <f>'[1]BS61-ND31(NS-Ut-HCSN)-68CK-343'!F33</f>
        <v>179</v>
      </c>
      <c r="G32" s="27">
        <f>'[1]BS61-ND31(NS-Ut-HCSN)-68CK-343'!G33</f>
        <v>0</v>
      </c>
      <c r="H32" s="27">
        <f>'[1]BS61-ND31(NS-Ut-HCSN)-68CK-343'!H33</f>
        <v>179</v>
      </c>
      <c r="I32" s="27">
        <f>'[1]BS61-ND31(NS-Ut-HCSN)-68CK-343'!I33</f>
        <v>179</v>
      </c>
      <c r="J32" s="27">
        <f>'[1]BS61-ND31(NS-Ut-HCSN)-68CK-343'!J33</f>
        <v>0</v>
      </c>
      <c r="K32" s="27">
        <f>'[1]BS61-ND31(NS-Ut-HCSN)-68CK-343'!K33</f>
        <v>0</v>
      </c>
      <c r="L32" s="27">
        <f>'[1]BS61-ND31(NS-Ut-HCSN)-68CK-343'!L33</f>
        <v>0</v>
      </c>
      <c r="M32" s="27">
        <f>'[1]BS61-ND31(NS-Ut-HCSN)-68CK-343'!M33</f>
        <v>179</v>
      </c>
      <c r="N32" s="27">
        <f>'[1]BS61-ND31(NS-Ut-HCSN)-68CK-343'!N33</f>
        <v>179</v>
      </c>
      <c r="O32" s="27">
        <f>'[1]BS61-ND31(NS-Ut-HCSN)-68CK-343'!O33</f>
        <v>0</v>
      </c>
      <c r="P32" s="8">
        <f t="shared" si="3"/>
        <v>0.71599999999999997</v>
      </c>
      <c r="Q32" s="8"/>
      <c r="R32" s="40">
        <f t="shared" si="4"/>
        <v>0.71599999999999997</v>
      </c>
    </row>
    <row r="33" spans="1:18">
      <c r="A33" s="39" t="s">
        <v>37</v>
      </c>
      <c r="B33" s="29" t="s">
        <v>91</v>
      </c>
      <c r="C33" s="27">
        <f>'[1]BS61-ND31(NS-Ut-HCSN)-68CK-343'!C34</f>
        <v>120</v>
      </c>
      <c r="D33" s="27">
        <f>'[1]BS61-ND31(NS-Ut-HCSN)-68CK-343'!D34</f>
        <v>0</v>
      </c>
      <c r="E33" s="27">
        <f>'[1]BS61-ND31(NS-Ut-HCSN)-68CK-343'!E34</f>
        <v>120</v>
      </c>
      <c r="F33" s="27">
        <f>'[1]BS61-ND31(NS-Ut-HCSN)-68CK-343'!F34</f>
        <v>120</v>
      </c>
      <c r="G33" s="27">
        <f>'[1]BS61-ND31(NS-Ut-HCSN)-68CK-343'!G34</f>
        <v>0</v>
      </c>
      <c r="H33" s="27">
        <f>'[1]BS61-ND31(NS-Ut-HCSN)-68CK-343'!H34</f>
        <v>120</v>
      </c>
      <c r="I33" s="27">
        <f>'[1]BS61-ND31(NS-Ut-HCSN)-68CK-343'!I34</f>
        <v>120</v>
      </c>
      <c r="J33" s="27">
        <f>'[1]BS61-ND31(NS-Ut-HCSN)-68CK-343'!J34</f>
        <v>0</v>
      </c>
      <c r="K33" s="27">
        <f>'[1]BS61-ND31(NS-Ut-HCSN)-68CK-343'!K34</f>
        <v>0</v>
      </c>
      <c r="L33" s="27">
        <f>'[1]BS61-ND31(NS-Ut-HCSN)-68CK-343'!L34</f>
        <v>0</v>
      </c>
      <c r="M33" s="27">
        <f>'[1]BS61-ND31(NS-Ut-HCSN)-68CK-343'!M34</f>
        <v>120</v>
      </c>
      <c r="N33" s="27">
        <f>'[1]BS61-ND31(NS-Ut-HCSN)-68CK-343'!N34</f>
        <v>120</v>
      </c>
      <c r="O33" s="27">
        <f>'[1]BS61-ND31(NS-Ut-HCSN)-68CK-343'!O34</f>
        <v>0</v>
      </c>
      <c r="P33" s="8">
        <f t="shared" si="3"/>
        <v>1</v>
      </c>
      <c r="Q33" s="8"/>
      <c r="R33" s="40">
        <f t="shared" si="4"/>
        <v>1</v>
      </c>
    </row>
    <row r="34" spans="1:18">
      <c r="A34" s="39" t="s">
        <v>38</v>
      </c>
      <c r="B34" s="29" t="s">
        <v>54</v>
      </c>
      <c r="C34" s="27">
        <f>'[1]BS61-ND31(NS-Ut-HCSN)-68CK-343'!C35</f>
        <v>613</v>
      </c>
      <c r="D34" s="27">
        <f>'[1]BS61-ND31(NS-Ut-HCSN)-68CK-343'!D35</f>
        <v>0</v>
      </c>
      <c r="E34" s="27">
        <f>'[1]BS61-ND31(NS-Ut-HCSN)-68CK-343'!E35</f>
        <v>613</v>
      </c>
      <c r="F34" s="27">
        <f>'[1]BS61-ND31(NS-Ut-HCSN)-68CK-343'!F35</f>
        <v>559</v>
      </c>
      <c r="G34" s="27">
        <f>'[1]BS61-ND31(NS-Ut-HCSN)-68CK-343'!G35</f>
        <v>0</v>
      </c>
      <c r="H34" s="27">
        <f>'[1]BS61-ND31(NS-Ut-HCSN)-68CK-343'!H35</f>
        <v>559</v>
      </c>
      <c r="I34" s="27">
        <f>'[1]BS61-ND31(NS-Ut-HCSN)-68CK-343'!I35</f>
        <v>559</v>
      </c>
      <c r="J34" s="27">
        <f>'[1]BS61-ND31(NS-Ut-HCSN)-68CK-343'!J35</f>
        <v>0</v>
      </c>
      <c r="K34" s="27">
        <f>'[1]BS61-ND31(NS-Ut-HCSN)-68CK-343'!K35</f>
        <v>0</v>
      </c>
      <c r="L34" s="27">
        <f>'[1]BS61-ND31(NS-Ut-HCSN)-68CK-343'!L35</f>
        <v>0</v>
      </c>
      <c r="M34" s="27">
        <f>'[1]BS61-ND31(NS-Ut-HCSN)-68CK-343'!M35</f>
        <v>559</v>
      </c>
      <c r="N34" s="27">
        <f>'[1]BS61-ND31(NS-Ut-HCSN)-68CK-343'!N35</f>
        <v>559</v>
      </c>
      <c r="O34" s="27">
        <f>'[1]BS61-ND31(NS-Ut-HCSN)-68CK-343'!O35</f>
        <v>0</v>
      </c>
      <c r="P34" s="8">
        <f t="shared" si="3"/>
        <v>0.9119086460032626</v>
      </c>
      <c r="Q34" s="8"/>
      <c r="R34" s="40">
        <f t="shared" si="4"/>
        <v>0.9119086460032626</v>
      </c>
    </row>
    <row r="35" spans="1:18">
      <c r="A35" s="39" t="s">
        <v>40</v>
      </c>
      <c r="B35" s="29" t="s">
        <v>55</v>
      </c>
      <c r="C35" s="27">
        <f>'[1]BS61-ND31(NS-Ut-HCSN)-68CK-343'!C36</f>
        <v>524</v>
      </c>
      <c r="D35" s="27">
        <f>'[1]BS61-ND31(NS-Ut-HCSN)-68CK-343'!D36</f>
        <v>0</v>
      </c>
      <c r="E35" s="27">
        <f>'[1]BS61-ND31(NS-Ut-HCSN)-68CK-343'!E36</f>
        <v>524</v>
      </c>
      <c r="F35" s="27">
        <f>'[1]BS61-ND31(NS-Ut-HCSN)-68CK-343'!F36</f>
        <v>220</v>
      </c>
      <c r="G35" s="27">
        <f>'[1]BS61-ND31(NS-Ut-HCSN)-68CK-343'!G36</f>
        <v>0</v>
      </c>
      <c r="H35" s="27">
        <f>'[1]BS61-ND31(NS-Ut-HCSN)-68CK-343'!H36</f>
        <v>220</v>
      </c>
      <c r="I35" s="27">
        <f>'[1]BS61-ND31(NS-Ut-HCSN)-68CK-343'!I36</f>
        <v>220</v>
      </c>
      <c r="J35" s="27">
        <f>'[1]BS61-ND31(NS-Ut-HCSN)-68CK-343'!J36</f>
        <v>0</v>
      </c>
      <c r="K35" s="27">
        <f>'[1]BS61-ND31(NS-Ut-HCSN)-68CK-343'!K36</f>
        <v>0</v>
      </c>
      <c r="L35" s="27">
        <f>'[1]BS61-ND31(NS-Ut-HCSN)-68CK-343'!L36</f>
        <v>0</v>
      </c>
      <c r="M35" s="27">
        <f>'[1]BS61-ND31(NS-Ut-HCSN)-68CK-343'!M36</f>
        <v>220</v>
      </c>
      <c r="N35" s="27">
        <f>'[1]BS61-ND31(NS-Ut-HCSN)-68CK-343'!N36</f>
        <v>220</v>
      </c>
      <c r="O35" s="27">
        <f>'[1]BS61-ND31(NS-Ut-HCSN)-68CK-343'!O36</f>
        <v>0</v>
      </c>
      <c r="P35" s="8">
        <f t="shared" si="3"/>
        <v>0.41984732824427479</v>
      </c>
      <c r="Q35" s="8"/>
      <c r="R35" s="40">
        <f t="shared" si="4"/>
        <v>0.41984732824427479</v>
      </c>
    </row>
    <row r="36" spans="1:18">
      <c r="A36" s="39" t="s">
        <v>41</v>
      </c>
      <c r="B36" s="29" t="s">
        <v>56</v>
      </c>
      <c r="C36" s="27">
        <f>'[1]BS61-ND31(NS-Ut-HCSN)-68CK-343'!C37</f>
        <v>0</v>
      </c>
      <c r="D36" s="27">
        <f>'[1]BS61-ND31(NS-Ut-HCSN)-68CK-343'!D37</f>
        <v>0</v>
      </c>
      <c r="E36" s="27">
        <f>'[1]BS61-ND31(NS-Ut-HCSN)-68CK-343'!E37</f>
        <v>0</v>
      </c>
      <c r="F36" s="27">
        <f>'[1]BS61-ND31(NS-Ut-HCSN)-68CK-343'!F37</f>
        <v>138</v>
      </c>
      <c r="G36" s="27">
        <f>'[1]BS61-ND31(NS-Ut-HCSN)-68CK-343'!G37</f>
        <v>0</v>
      </c>
      <c r="H36" s="27">
        <f>'[1]BS61-ND31(NS-Ut-HCSN)-68CK-343'!H37</f>
        <v>138</v>
      </c>
      <c r="I36" s="27">
        <f>'[1]BS61-ND31(NS-Ut-HCSN)-68CK-343'!I37</f>
        <v>138</v>
      </c>
      <c r="J36" s="27">
        <f>'[1]BS61-ND31(NS-Ut-HCSN)-68CK-343'!J37</f>
        <v>0</v>
      </c>
      <c r="K36" s="27">
        <f>'[1]BS61-ND31(NS-Ut-HCSN)-68CK-343'!K37</f>
        <v>0</v>
      </c>
      <c r="L36" s="27">
        <f>'[1]BS61-ND31(NS-Ut-HCSN)-68CK-343'!L37</f>
        <v>0</v>
      </c>
      <c r="M36" s="27">
        <f>'[1]BS61-ND31(NS-Ut-HCSN)-68CK-343'!M37</f>
        <v>138</v>
      </c>
      <c r="N36" s="27">
        <f>'[1]BS61-ND31(NS-Ut-HCSN)-68CK-343'!N37</f>
        <v>138</v>
      </c>
      <c r="O36" s="27">
        <f>'[1]BS61-ND31(NS-Ut-HCSN)-68CK-343'!O37</f>
        <v>0</v>
      </c>
      <c r="P36" s="8"/>
      <c r="Q36" s="8"/>
      <c r="R36" s="40"/>
    </row>
    <row r="37" spans="1:18">
      <c r="A37" s="39" t="s">
        <v>43</v>
      </c>
      <c r="B37" s="29" t="s">
        <v>57</v>
      </c>
      <c r="C37" s="27">
        <f>'[1]BS61-ND31(NS-Ut-HCSN)-68CK-343'!C38</f>
        <v>128</v>
      </c>
      <c r="D37" s="27">
        <f>'[1]BS61-ND31(NS-Ut-HCSN)-68CK-343'!D38</f>
        <v>0</v>
      </c>
      <c r="E37" s="27">
        <f>'[1]BS61-ND31(NS-Ut-HCSN)-68CK-343'!E38</f>
        <v>128</v>
      </c>
      <c r="F37" s="27">
        <f>'[1]BS61-ND31(NS-Ut-HCSN)-68CK-343'!F38</f>
        <v>59</v>
      </c>
      <c r="G37" s="27">
        <f>'[1]BS61-ND31(NS-Ut-HCSN)-68CK-343'!G38</f>
        <v>0</v>
      </c>
      <c r="H37" s="27">
        <f>'[1]BS61-ND31(NS-Ut-HCSN)-68CK-343'!H38</f>
        <v>59</v>
      </c>
      <c r="I37" s="27">
        <f>'[1]BS61-ND31(NS-Ut-HCSN)-68CK-343'!I38</f>
        <v>59</v>
      </c>
      <c r="J37" s="27">
        <f>'[1]BS61-ND31(NS-Ut-HCSN)-68CK-343'!J38</f>
        <v>0</v>
      </c>
      <c r="K37" s="27">
        <f>'[1]BS61-ND31(NS-Ut-HCSN)-68CK-343'!K38</f>
        <v>0</v>
      </c>
      <c r="L37" s="27">
        <f>'[1]BS61-ND31(NS-Ut-HCSN)-68CK-343'!L38</f>
        <v>0</v>
      </c>
      <c r="M37" s="27">
        <f>'[1]BS61-ND31(NS-Ut-HCSN)-68CK-343'!M38</f>
        <v>59</v>
      </c>
      <c r="N37" s="27">
        <f>'[1]BS61-ND31(NS-Ut-HCSN)-68CK-343'!N38</f>
        <v>59</v>
      </c>
      <c r="O37" s="27">
        <f>'[1]BS61-ND31(NS-Ut-HCSN)-68CK-343'!O38</f>
        <v>0</v>
      </c>
      <c r="P37" s="8">
        <f>F37/C37</f>
        <v>0.4609375</v>
      </c>
      <c r="Q37" s="8"/>
      <c r="R37" s="40">
        <f>H37/E37</f>
        <v>0.4609375</v>
      </c>
    </row>
    <row r="38" spans="1:18">
      <c r="A38" s="39" t="s">
        <v>45</v>
      </c>
      <c r="B38" s="16" t="s">
        <v>51</v>
      </c>
      <c r="C38" s="27">
        <f>'[1]BS61-ND31(NS-Ut-HCSN)-68CK-343'!C39</f>
        <v>0</v>
      </c>
      <c r="D38" s="27">
        <f>'[1]BS61-ND31(NS-Ut-HCSN)-68CK-343'!D39</f>
        <v>0</v>
      </c>
      <c r="E38" s="27">
        <f>'[1]BS61-ND31(NS-Ut-HCSN)-68CK-343'!E39</f>
        <v>0</v>
      </c>
      <c r="F38" s="27">
        <f>'[1]BS61-ND31(NS-Ut-HCSN)-68CK-343'!F39</f>
        <v>374</v>
      </c>
      <c r="G38" s="27">
        <f>'[1]BS61-ND31(NS-Ut-HCSN)-68CK-343'!G39</f>
        <v>0</v>
      </c>
      <c r="H38" s="27">
        <f>'[1]BS61-ND31(NS-Ut-HCSN)-68CK-343'!H39</f>
        <v>374</v>
      </c>
      <c r="I38" s="27">
        <f>'[1]BS61-ND31(NS-Ut-HCSN)-68CK-343'!I39</f>
        <v>374</v>
      </c>
      <c r="J38" s="27">
        <f>'[1]BS61-ND31(NS-Ut-HCSN)-68CK-343'!J39</f>
        <v>0</v>
      </c>
      <c r="K38" s="27">
        <f>'[1]BS61-ND31(NS-Ut-HCSN)-68CK-343'!K39</f>
        <v>0</v>
      </c>
      <c r="L38" s="27">
        <f>'[1]BS61-ND31(NS-Ut-HCSN)-68CK-343'!L39</f>
        <v>0</v>
      </c>
      <c r="M38" s="27">
        <f>'[1]BS61-ND31(NS-Ut-HCSN)-68CK-343'!M39</f>
        <v>374</v>
      </c>
      <c r="N38" s="27">
        <f>'[1]BS61-ND31(NS-Ut-HCSN)-68CK-343'!N39</f>
        <v>374</v>
      </c>
      <c r="O38" s="27">
        <f>'[1]BS61-ND31(NS-Ut-HCSN)-68CK-343'!O39</f>
        <v>0</v>
      </c>
      <c r="P38" s="8"/>
      <c r="Q38" s="8"/>
      <c r="R38" s="40"/>
    </row>
    <row r="39" spans="1:18">
      <c r="A39" s="39" t="s">
        <v>46</v>
      </c>
      <c r="B39" s="16" t="s">
        <v>52</v>
      </c>
      <c r="C39" s="27">
        <f>'[1]BS61-ND31(NS-Ut-HCSN)-68CK-343'!C40</f>
        <v>0</v>
      </c>
      <c r="D39" s="27">
        <f>'[1]BS61-ND31(NS-Ut-HCSN)-68CK-343'!D40</f>
        <v>0</v>
      </c>
      <c r="E39" s="27">
        <f>'[1]BS61-ND31(NS-Ut-HCSN)-68CK-343'!E40</f>
        <v>0</v>
      </c>
      <c r="F39" s="27">
        <f>'[1]BS61-ND31(NS-Ut-HCSN)-68CK-343'!F40</f>
        <v>1096</v>
      </c>
      <c r="G39" s="27">
        <f>'[1]BS61-ND31(NS-Ut-HCSN)-68CK-343'!G40</f>
        <v>0</v>
      </c>
      <c r="H39" s="27">
        <f>'[1]BS61-ND31(NS-Ut-HCSN)-68CK-343'!H40</f>
        <v>1096</v>
      </c>
      <c r="I39" s="27">
        <f>'[1]BS61-ND31(NS-Ut-HCSN)-68CK-343'!I40</f>
        <v>1096</v>
      </c>
      <c r="J39" s="27">
        <f>'[1]BS61-ND31(NS-Ut-HCSN)-68CK-343'!J40</f>
        <v>0</v>
      </c>
      <c r="K39" s="27">
        <f>'[1]BS61-ND31(NS-Ut-HCSN)-68CK-343'!K40</f>
        <v>0</v>
      </c>
      <c r="L39" s="27">
        <f>'[1]BS61-ND31(NS-Ut-HCSN)-68CK-343'!L40</f>
        <v>0</v>
      </c>
      <c r="M39" s="27">
        <f>'[1]BS61-ND31(NS-Ut-HCSN)-68CK-343'!M40</f>
        <v>1096</v>
      </c>
      <c r="N39" s="27">
        <f>'[1]BS61-ND31(NS-Ut-HCSN)-68CK-343'!N40</f>
        <v>1096</v>
      </c>
      <c r="O39" s="27">
        <f>'[1]BS61-ND31(NS-Ut-HCSN)-68CK-343'!O40</f>
        <v>0</v>
      </c>
      <c r="P39" s="8"/>
      <c r="Q39" s="8"/>
      <c r="R39" s="40"/>
    </row>
    <row r="40" spans="1:18" ht="31.2">
      <c r="A40" s="39" t="s">
        <v>47</v>
      </c>
      <c r="B40" s="29" t="s">
        <v>58</v>
      </c>
      <c r="C40" s="27">
        <f>'[1]BS61-ND31(NS-Ut-HCSN)-68CK-343'!C41</f>
        <v>0</v>
      </c>
      <c r="D40" s="27">
        <f>'[1]BS61-ND31(NS-Ut-HCSN)-68CK-343'!D41</f>
        <v>0</v>
      </c>
      <c r="E40" s="27">
        <f>'[1]BS61-ND31(NS-Ut-HCSN)-68CK-343'!E41</f>
        <v>0</v>
      </c>
      <c r="F40" s="27">
        <f>'[1]BS61-ND31(NS-Ut-HCSN)-68CK-343'!F41</f>
        <v>99</v>
      </c>
      <c r="G40" s="27">
        <f>'[1]BS61-ND31(NS-Ut-HCSN)-68CK-343'!G41</f>
        <v>0</v>
      </c>
      <c r="H40" s="27">
        <f>'[1]BS61-ND31(NS-Ut-HCSN)-68CK-343'!H41</f>
        <v>99</v>
      </c>
      <c r="I40" s="27">
        <f>'[1]BS61-ND31(NS-Ut-HCSN)-68CK-343'!I41</f>
        <v>99</v>
      </c>
      <c r="J40" s="27">
        <f>'[1]BS61-ND31(NS-Ut-HCSN)-68CK-343'!J41</f>
        <v>0</v>
      </c>
      <c r="K40" s="27">
        <f>'[1]BS61-ND31(NS-Ut-HCSN)-68CK-343'!K41</f>
        <v>0</v>
      </c>
      <c r="L40" s="27">
        <f>'[1]BS61-ND31(NS-Ut-HCSN)-68CK-343'!L41</f>
        <v>0</v>
      </c>
      <c r="M40" s="27">
        <f>'[1]BS61-ND31(NS-Ut-HCSN)-68CK-343'!M41</f>
        <v>99</v>
      </c>
      <c r="N40" s="27">
        <f>'[1]BS61-ND31(NS-Ut-HCSN)-68CK-343'!N41</f>
        <v>99</v>
      </c>
      <c r="O40" s="27">
        <f>'[1]BS61-ND31(NS-Ut-HCSN)-68CK-343'!O41</f>
        <v>0</v>
      </c>
      <c r="P40" s="8"/>
      <c r="Q40" s="8"/>
      <c r="R40" s="40"/>
    </row>
    <row r="41" spans="1:18" s="3" customFormat="1" ht="46.8">
      <c r="A41" s="41">
        <v>2</v>
      </c>
      <c r="B41" s="6" t="s">
        <v>9</v>
      </c>
      <c r="C41" s="25">
        <f>'[1]BS61-ND31(NS-Ut-HCSN)-68CK-343'!C42</f>
        <v>8329</v>
      </c>
      <c r="D41" s="25">
        <f>'[1]BS61-ND31(NS-Ut-HCSN)-68CK-343'!D42</f>
        <v>1236</v>
      </c>
      <c r="E41" s="25">
        <f>'[1]BS61-ND31(NS-Ut-HCSN)-68CK-343'!E42</f>
        <v>7093</v>
      </c>
      <c r="F41" s="25">
        <f>'[1]BS61-ND31(NS-Ut-HCSN)-68CK-343'!F42</f>
        <v>3826</v>
      </c>
      <c r="G41" s="25">
        <f>'[1]BS61-ND31(NS-Ut-HCSN)-68CK-343'!G42</f>
        <v>0</v>
      </c>
      <c r="H41" s="25">
        <f>'[1]BS61-ND31(NS-Ut-HCSN)-68CK-343'!H42</f>
        <v>3826</v>
      </c>
      <c r="I41" s="25">
        <f>'[1]BS61-ND31(NS-Ut-HCSN)-68CK-343'!I42</f>
        <v>3826</v>
      </c>
      <c r="J41" s="25">
        <f>'[1]BS61-ND31(NS-Ut-HCSN)-68CK-343'!J42</f>
        <v>0</v>
      </c>
      <c r="K41" s="25">
        <f>'[1]BS61-ND31(NS-Ut-HCSN)-68CK-343'!K42</f>
        <v>0</v>
      </c>
      <c r="L41" s="25">
        <f>'[1]BS61-ND31(NS-Ut-HCSN)-68CK-343'!L42</f>
        <v>0</v>
      </c>
      <c r="M41" s="25">
        <f>'[1]BS61-ND31(NS-Ut-HCSN)-68CK-343'!M42</f>
        <v>3826</v>
      </c>
      <c r="N41" s="25">
        <f>'[1]BS61-ND31(NS-Ut-HCSN)-68CK-343'!N42</f>
        <v>3826</v>
      </c>
      <c r="O41" s="25">
        <f>'[1]BS61-ND31(NS-Ut-HCSN)-68CK-343'!O42</f>
        <v>0</v>
      </c>
      <c r="P41" s="7">
        <f t="shared" ref="P41:Q50" si="5">F41/C41</f>
        <v>0.45935886661063752</v>
      </c>
      <c r="Q41" s="7"/>
      <c r="R41" s="36">
        <f>H41/E41</f>
        <v>0.53940504722966309</v>
      </c>
    </row>
    <row r="42" spans="1:18" ht="31.2">
      <c r="A42" s="42" t="s">
        <v>13</v>
      </c>
      <c r="B42" s="9" t="s">
        <v>39</v>
      </c>
      <c r="C42" s="27">
        <f>'[1]BS61-ND31(NS-Ut-HCSN)-68CK-343'!C43</f>
        <v>8032</v>
      </c>
      <c r="D42" s="27">
        <f>'[1]BS61-ND31(NS-Ut-HCSN)-68CK-343'!D43</f>
        <v>1236</v>
      </c>
      <c r="E42" s="27">
        <f>'[1]BS61-ND31(NS-Ut-HCSN)-68CK-343'!E43</f>
        <v>6796</v>
      </c>
      <c r="F42" s="27">
        <f>'[1]BS61-ND31(NS-Ut-HCSN)-68CK-343'!F43</f>
        <v>3708</v>
      </c>
      <c r="G42" s="27">
        <f>'[1]BS61-ND31(NS-Ut-HCSN)-68CK-343'!G43</f>
        <v>0</v>
      </c>
      <c r="H42" s="27">
        <f>'[1]BS61-ND31(NS-Ut-HCSN)-68CK-343'!H43</f>
        <v>3708</v>
      </c>
      <c r="I42" s="27">
        <f>'[1]BS61-ND31(NS-Ut-HCSN)-68CK-343'!I43</f>
        <v>3708</v>
      </c>
      <c r="J42" s="27">
        <f>'[1]BS61-ND31(NS-Ut-HCSN)-68CK-343'!J43</f>
        <v>0</v>
      </c>
      <c r="K42" s="27">
        <f>'[1]BS61-ND31(NS-Ut-HCSN)-68CK-343'!K43</f>
        <v>0</v>
      </c>
      <c r="L42" s="27">
        <f>'[1]BS61-ND31(NS-Ut-HCSN)-68CK-343'!L43</f>
        <v>0</v>
      </c>
      <c r="M42" s="27">
        <f>'[1]BS61-ND31(NS-Ut-HCSN)-68CK-343'!M43</f>
        <v>3708</v>
      </c>
      <c r="N42" s="27">
        <f>'[1]BS61-ND31(NS-Ut-HCSN)-68CK-343'!N43</f>
        <v>3708</v>
      </c>
      <c r="O42" s="27">
        <f>'[1]BS61-ND31(NS-Ut-HCSN)-68CK-343'!O43</f>
        <v>0</v>
      </c>
      <c r="P42" s="8">
        <f t="shared" si="5"/>
        <v>0.46165338645418325</v>
      </c>
      <c r="Q42" s="8"/>
      <c r="R42" s="40">
        <f>H42/E42</f>
        <v>0.54561506768687462</v>
      </c>
    </row>
    <row r="43" spans="1:18" ht="31.2">
      <c r="A43" s="42" t="s">
        <v>14</v>
      </c>
      <c r="B43" s="9" t="s">
        <v>44</v>
      </c>
      <c r="C43" s="27">
        <f>'[1]BS61-ND31(NS-Ut-HCSN)-68CK-343'!C44</f>
        <v>297</v>
      </c>
      <c r="D43" s="27">
        <f>'[1]BS61-ND31(NS-Ut-HCSN)-68CK-343'!D44</f>
        <v>0</v>
      </c>
      <c r="E43" s="27">
        <f>'[1]BS61-ND31(NS-Ut-HCSN)-68CK-343'!E44</f>
        <v>297</v>
      </c>
      <c r="F43" s="27">
        <f>'[1]BS61-ND31(NS-Ut-HCSN)-68CK-343'!F44</f>
        <v>118</v>
      </c>
      <c r="G43" s="27">
        <f>'[1]BS61-ND31(NS-Ut-HCSN)-68CK-343'!G44</f>
        <v>0</v>
      </c>
      <c r="H43" s="27">
        <f>'[1]BS61-ND31(NS-Ut-HCSN)-68CK-343'!H44</f>
        <v>118</v>
      </c>
      <c r="I43" s="27">
        <f>'[1]BS61-ND31(NS-Ut-HCSN)-68CK-343'!I44</f>
        <v>118</v>
      </c>
      <c r="J43" s="27">
        <f>'[1]BS61-ND31(NS-Ut-HCSN)-68CK-343'!J44</f>
        <v>0</v>
      </c>
      <c r="K43" s="27">
        <f>'[1]BS61-ND31(NS-Ut-HCSN)-68CK-343'!K44</f>
        <v>0</v>
      </c>
      <c r="L43" s="27">
        <f>'[1]BS61-ND31(NS-Ut-HCSN)-68CK-343'!L44</f>
        <v>0</v>
      </c>
      <c r="M43" s="27">
        <f>'[1]BS61-ND31(NS-Ut-HCSN)-68CK-343'!M44</f>
        <v>118</v>
      </c>
      <c r="N43" s="27">
        <f>'[1]BS61-ND31(NS-Ut-HCSN)-68CK-343'!N44</f>
        <v>118</v>
      </c>
      <c r="O43" s="27">
        <f>'[1]BS61-ND31(NS-Ut-HCSN)-68CK-343'!O44</f>
        <v>0</v>
      </c>
      <c r="P43" s="8">
        <f t="shared" si="5"/>
        <v>0.39730639730639733</v>
      </c>
      <c r="Q43" s="8"/>
      <c r="R43" s="40">
        <f>H43/E43</f>
        <v>0.39730639730639733</v>
      </c>
    </row>
    <row r="44" spans="1:18" s="3" customFormat="1" ht="31.2">
      <c r="A44" s="35" t="s">
        <v>5</v>
      </c>
      <c r="B44" s="10" t="s">
        <v>88</v>
      </c>
      <c r="C44" s="25">
        <f>'[1]BS61-ND31(NS-Ut-HCSN)-68CK-343'!C45</f>
        <v>125090</v>
      </c>
      <c r="D44" s="25">
        <f>'[1]BS61-ND31(NS-Ut-HCSN)-68CK-343'!D45</f>
        <v>125090</v>
      </c>
      <c r="E44" s="25">
        <f>'[1]BS61-ND31(NS-Ut-HCSN)-68CK-343'!E45</f>
        <v>0</v>
      </c>
      <c r="F44" s="25">
        <f>'[1]BS61-ND31(NS-Ut-HCSN)-68CK-343'!F45</f>
        <v>60313.970330000004</v>
      </c>
      <c r="G44" s="25">
        <f>'[1]BS61-ND31(NS-Ut-HCSN)-68CK-343'!G45</f>
        <v>60313.970330000004</v>
      </c>
      <c r="H44" s="25">
        <f>'[1]BS61-ND31(NS-Ut-HCSN)-68CK-343'!H45</f>
        <v>0</v>
      </c>
      <c r="I44" s="25">
        <f>'[1]BS61-ND31(NS-Ut-HCSN)-68CK-343'!I45</f>
        <v>60313.970330000004</v>
      </c>
      <c r="J44" s="25">
        <f>'[1]BS61-ND31(NS-Ut-HCSN)-68CK-343'!J45</f>
        <v>60313.970330000004</v>
      </c>
      <c r="K44" s="25">
        <f>'[1]BS61-ND31(NS-Ut-HCSN)-68CK-343'!K45</f>
        <v>60313.970330000004</v>
      </c>
      <c r="L44" s="25">
        <f>'[1]BS61-ND31(NS-Ut-HCSN)-68CK-343'!L45</f>
        <v>0</v>
      </c>
      <c r="M44" s="25">
        <f>'[1]BS61-ND31(NS-Ut-HCSN)-68CK-343'!M45</f>
        <v>0</v>
      </c>
      <c r="N44" s="25">
        <f>'[1]BS61-ND31(NS-Ut-HCSN)-68CK-343'!N45</f>
        <v>0</v>
      </c>
      <c r="O44" s="25">
        <f>'[1]BS61-ND31(NS-Ut-HCSN)-68CK-343'!O45</f>
        <v>0</v>
      </c>
      <c r="P44" s="7">
        <f t="shared" si="5"/>
        <v>0.48216460412502998</v>
      </c>
      <c r="Q44" s="7">
        <f t="shared" si="5"/>
        <v>0.48216460412502998</v>
      </c>
      <c r="R44" s="36"/>
    </row>
    <row r="45" spans="1:18" s="3" customFormat="1" ht="46.8">
      <c r="A45" s="35">
        <v>1</v>
      </c>
      <c r="B45" s="6" t="s">
        <v>84</v>
      </c>
      <c r="C45" s="25">
        <f>'[1]BS61-ND31(NS-Ut-HCSN)-68CK-343'!C46</f>
        <v>125090</v>
      </c>
      <c r="D45" s="25">
        <f>'[1]BS61-ND31(NS-Ut-HCSN)-68CK-343'!D46</f>
        <v>125090</v>
      </c>
      <c r="E45" s="25">
        <f>'[1]BS61-ND31(NS-Ut-HCSN)-68CK-343'!E46</f>
        <v>0</v>
      </c>
      <c r="F45" s="25">
        <f>'[1]BS61-ND31(NS-Ut-HCSN)-68CK-343'!F46</f>
        <v>60313.970330000004</v>
      </c>
      <c r="G45" s="25">
        <f>'[1]BS61-ND31(NS-Ut-HCSN)-68CK-343'!G46</f>
        <v>60313.970330000004</v>
      </c>
      <c r="H45" s="25">
        <f>'[1]BS61-ND31(NS-Ut-HCSN)-68CK-343'!H46</f>
        <v>0</v>
      </c>
      <c r="I45" s="25">
        <f>'[1]BS61-ND31(NS-Ut-HCSN)-68CK-343'!I46</f>
        <v>60313.970330000004</v>
      </c>
      <c r="J45" s="25">
        <f>'[1]BS61-ND31(NS-Ut-HCSN)-68CK-343'!J46</f>
        <v>60313.970330000004</v>
      </c>
      <c r="K45" s="25">
        <f>'[1]BS61-ND31(NS-Ut-HCSN)-68CK-343'!K46</f>
        <v>60313.970330000004</v>
      </c>
      <c r="L45" s="25">
        <f>'[1]BS61-ND31(NS-Ut-HCSN)-68CK-343'!L46</f>
        <v>0</v>
      </c>
      <c r="M45" s="25">
        <f>'[1]BS61-ND31(NS-Ut-HCSN)-68CK-343'!M46</f>
        <v>0</v>
      </c>
      <c r="N45" s="25">
        <f>'[1]BS61-ND31(NS-Ut-HCSN)-68CK-343'!N46</f>
        <v>0</v>
      </c>
      <c r="O45" s="25">
        <f>'[1]BS61-ND31(NS-Ut-HCSN)-68CK-343'!O46</f>
        <v>0</v>
      </c>
      <c r="P45" s="7">
        <f t="shared" si="5"/>
        <v>0.48216460412502998</v>
      </c>
      <c r="Q45" s="7">
        <f t="shared" si="5"/>
        <v>0.48216460412502998</v>
      </c>
      <c r="R45" s="36"/>
    </row>
    <row r="46" spans="1:18">
      <c r="A46" s="43">
        <v>1</v>
      </c>
      <c r="B46" s="12" t="s">
        <v>59</v>
      </c>
      <c r="C46" s="27">
        <f>'[1]BS61-ND31(NS-Ut-HCSN)-68CK-343'!C47</f>
        <v>16643</v>
      </c>
      <c r="D46" s="27">
        <f>'[1]BS61-ND31(NS-Ut-HCSN)-68CK-343'!D47</f>
        <v>16643</v>
      </c>
      <c r="E46" s="27">
        <f>'[1]BS61-ND31(NS-Ut-HCSN)-68CK-343'!E47</f>
        <v>0</v>
      </c>
      <c r="F46" s="27">
        <f>'[1]BS61-ND31(NS-Ut-HCSN)-68CK-343'!F47</f>
        <v>4901.88933</v>
      </c>
      <c r="G46" s="27">
        <f>'[1]BS61-ND31(NS-Ut-HCSN)-68CK-343'!G47</f>
        <v>4901.88933</v>
      </c>
      <c r="H46" s="27">
        <f>'[1]BS61-ND31(NS-Ut-HCSN)-68CK-343'!H47</f>
        <v>0</v>
      </c>
      <c r="I46" s="27">
        <f>'[1]BS61-ND31(NS-Ut-HCSN)-68CK-343'!I47</f>
        <v>4901.88933</v>
      </c>
      <c r="J46" s="27">
        <f>'[1]BS61-ND31(NS-Ut-HCSN)-68CK-343'!J47</f>
        <v>4901.88933</v>
      </c>
      <c r="K46" s="27">
        <f>'[1]BS61-ND31(NS-Ut-HCSN)-68CK-343'!K47</f>
        <v>4901.88933</v>
      </c>
      <c r="L46" s="27">
        <f>'[1]BS61-ND31(NS-Ut-HCSN)-68CK-343'!L47</f>
        <v>0</v>
      </c>
      <c r="M46" s="27">
        <f>'[1]BS61-ND31(NS-Ut-HCSN)-68CK-343'!M47</f>
        <v>0</v>
      </c>
      <c r="N46" s="27">
        <f>'[1]BS61-ND31(NS-Ut-HCSN)-68CK-343'!N47</f>
        <v>0</v>
      </c>
      <c r="O46" s="27">
        <f>'[1]BS61-ND31(NS-Ut-HCSN)-68CK-343'!O47</f>
        <v>0</v>
      </c>
      <c r="P46" s="8">
        <f t="shared" si="5"/>
        <v>0.29453159466442347</v>
      </c>
      <c r="Q46" s="8">
        <f t="shared" si="5"/>
        <v>0.29453159466442347</v>
      </c>
      <c r="R46" s="40"/>
    </row>
    <row r="47" spans="1:18">
      <c r="A47" s="43">
        <v>2</v>
      </c>
      <c r="B47" s="12" t="s">
        <v>60</v>
      </c>
      <c r="C47" s="27">
        <f>'[1]BS61-ND31(NS-Ut-HCSN)-68CK-343'!C48</f>
        <v>2925</v>
      </c>
      <c r="D47" s="27">
        <f>'[1]BS61-ND31(NS-Ut-HCSN)-68CK-343'!D48</f>
        <v>2925</v>
      </c>
      <c r="E47" s="27">
        <f>'[1]BS61-ND31(NS-Ut-HCSN)-68CK-343'!E48</f>
        <v>0</v>
      </c>
      <c r="F47" s="27">
        <f>'[1]BS61-ND31(NS-Ut-HCSN)-68CK-343'!F48</f>
        <v>501.15300000000002</v>
      </c>
      <c r="G47" s="27">
        <f>'[1]BS61-ND31(NS-Ut-HCSN)-68CK-343'!G48</f>
        <v>501.15300000000002</v>
      </c>
      <c r="H47" s="27">
        <f>'[1]BS61-ND31(NS-Ut-HCSN)-68CK-343'!H48</f>
        <v>0</v>
      </c>
      <c r="I47" s="27">
        <f>'[1]BS61-ND31(NS-Ut-HCSN)-68CK-343'!I48</f>
        <v>501.15300000000002</v>
      </c>
      <c r="J47" s="27">
        <f>'[1]BS61-ND31(NS-Ut-HCSN)-68CK-343'!J48</f>
        <v>501.15300000000002</v>
      </c>
      <c r="K47" s="27">
        <f>'[1]BS61-ND31(NS-Ut-HCSN)-68CK-343'!K48</f>
        <v>501.15300000000002</v>
      </c>
      <c r="L47" s="27">
        <f>'[1]BS61-ND31(NS-Ut-HCSN)-68CK-343'!L48</f>
        <v>0</v>
      </c>
      <c r="M47" s="27">
        <f>'[1]BS61-ND31(NS-Ut-HCSN)-68CK-343'!M48</f>
        <v>0</v>
      </c>
      <c r="N47" s="27">
        <f>'[1]BS61-ND31(NS-Ut-HCSN)-68CK-343'!N48</f>
        <v>0</v>
      </c>
      <c r="O47" s="27">
        <f>'[1]BS61-ND31(NS-Ut-HCSN)-68CK-343'!O48</f>
        <v>0</v>
      </c>
      <c r="P47" s="8">
        <f t="shared" si="5"/>
        <v>0.17133435897435897</v>
      </c>
      <c r="Q47" s="8">
        <f t="shared" si="5"/>
        <v>0.17133435897435897</v>
      </c>
      <c r="R47" s="40"/>
    </row>
    <row r="48" spans="1:18">
      <c r="A48" s="43">
        <v>3</v>
      </c>
      <c r="B48" s="12" t="s">
        <v>61</v>
      </c>
      <c r="C48" s="27">
        <f>'[1]BS61-ND31(NS-Ut-HCSN)-68CK-343'!C49</f>
        <v>14643</v>
      </c>
      <c r="D48" s="27">
        <f>'[1]BS61-ND31(NS-Ut-HCSN)-68CK-343'!D49</f>
        <v>14643</v>
      </c>
      <c r="E48" s="27">
        <f>'[1]BS61-ND31(NS-Ut-HCSN)-68CK-343'!E49</f>
        <v>0</v>
      </c>
      <c r="F48" s="27">
        <f>'[1]BS61-ND31(NS-Ut-HCSN)-68CK-343'!F49</f>
        <v>5759.4480000000003</v>
      </c>
      <c r="G48" s="27">
        <f>'[1]BS61-ND31(NS-Ut-HCSN)-68CK-343'!G49</f>
        <v>5759.4480000000003</v>
      </c>
      <c r="H48" s="27">
        <f>'[1]BS61-ND31(NS-Ut-HCSN)-68CK-343'!H49</f>
        <v>0</v>
      </c>
      <c r="I48" s="27">
        <f>'[1]BS61-ND31(NS-Ut-HCSN)-68CK-343'!I49</f>
        <v>5759.4480000000003</v>
      </c>
      <c r="J48" s="27">
        <f>'[1]BS61-ND31(NS-Ut-HCSN)-68CK-343'!J49</f>
        <v>5759.4480000000003</v>
      </c>
      <c r="K48" s="27">
        <f>'[1]BS61-ND31(NS-Ut-HCSN)-68CK-343'!K49</f>
        <v>5759.4480000000003</v>
      </c>
      <c r="L48" s="27">
        <f>'[1]BS61-ND31(NS-Ut-HCSN)-68CK-343'!L49</f>
        <v>0</v>
      </c>
      <c r="M48" s="27">
        <f>'[1]BS61-ND31(NS-Ut-HCSN)-68CK-343'!M49</f>
        <v>0</v>
      </c>
      <c r="N48" s="27">
        <f>'[1]BS61-ND31(NS-Ut-HCSN)-68CK-343'!N49</f>
        <v>0</v>
      </c>
      <c r="O48" s="27">
        <f>'[1]BS61-ND31(NS-Ut-HCSN)-68CK-343'!O49</f>
        <v>0</v>
      </c>
      <c r="P48" s="8">
        <f t="shared" si="5"/>
        <v>0.39332431878713381</v>
      </c>
      <c r="Q48" s="8">
        <f t="shared" si="5"/>
        <v>0.39332431878713381</v>
      </c>
      <c r="R48" s="40"/>
    </row>
    <row r="49" spans="1:18">
      <c r="A49" s="43">
        <v>4</v>
      </c>
      <c r="B49" s="12" t="s">
        <v>62</v>
      </c>
      <c r="C49" s="27">
        <f>'[1]BS61-ND31(NS-Ut-HCSN)-68CK-343'!C50</f>
        <v>20328</v>
      </c>
      <c r="D49" s="27">
        <f>'[1]BS61-ND31(NS-Ut-HCSN)-68CK-343'!D50</f>
        <v>20328</v>
      </c>
      <c r="E49" s="27">
        <f>'[1]BS61-ND31(NS-Ut-HCSN)-68CK-343'!E50</f>
        <v>0</v>
      </c>
      <c r="F49" s="27">
        <f>'[1]BS61-ND31(NS-Ut-HCSN)-68CK-343'!F50</f>
        <v>3397.4189999999999</v>
      </c>
      <c r="G49" s="27">
        <f>'[1]BS61-ND31(NS-Ut-HCSN)-68CK-343'!G50</f>
        <v>3397.4189999999999</v>
      </c>
      <c r="H49" s="27">
        <f>'[1]BS61-ND31(NS-Ut-HCSN)-68CK-343'!H50</f>
        <v>0</v>
      </c>
      <c r="I49" s="27">
        <f>'[1]BS61-ND31(NS-Ut-HCSN)-68CK-343'!I50</f>
        <v>3397.4189999999999</v>
      </c>
      <c r="J49" s="27">
        <f>'[1]BS61-ND31(NS-Ut-HCSN)-68CK-343'!J50</f>
        <v>3397.4189999999999</v>
      </c>
      <c r="K49" s="27">
        <f>'[1]BS61-ND31(NS-Ut-HCSN)-68CK-343'!K50</f>
        <v>3397.4189999999999</v>
      </c>
      <c r="L49" s="27">
        <f>'[1]BS61-ND31(NS-Ut-HCSN)-68CK-343'!L50</f>
        <v>0</v>
      </c>
      <c r="M49" s="27">
        <f>'[1]BS61-ND31(NS-Ut-HCSN)-68CK-343'!M50</f>
        <v>0</v>
      </c>
      <c r="N49" s="27">
        <f>'[1]BS61-ND31(NS-Ut-HCSN)-68CK-343'!N50</f>
        <v>0</v>
      </c>
      <c r="O49" s="27">
        <f>'[1]BS61-ND31(NS-Ut-HCSN)-68CK-343'!O50</f>
        <v>0</v>
      </c>
      <c r="P49" s="8">
        <f t="shared" si="5"/>
        <v>0.16713001770956315</v>
      </c>
      <c r="Q49" s="8">
        <f t="shared" si="5"/>
        <v>0.16713001770956315</v>
      </c>
      <c r="R49" s="40"/>
    </row>
    <row r="50" spans="1:18">
      <c r="A50" s="43">
        <v>5</v>
      </c>
      <c r="B50" s="12" t="s">
        <v>63</v>
      </c>
      <c r="C50" s="27">
        <f>'[1]BS61-ND31(NS-Ut-HCSN)-68CK-343'!C51</f>
        <v>19055</v>
      </c>
      <c r="D50" s="27">
        <f>'[1]BS61-ND31(NS-Ut-HCSN)-68CK-343'!D51</f>
        <v>19055</v>
      </c>
      <c r="E50" s="27">
        <f>'[1]BS61-ND31(NS-Ut-HCSN)-68CK-343'!E51</f>
        <v>0</v>
      </c>
      <c r="F50" s="27">
        <f>'[1]BS61-ND31(NS-Ut-HCSN)-68CK-343'!F51</f>
        <v>8452.5720000000001</v>
      </c>
      <c r="G50" s="27">
        <f>'[1]BS61-ND31(NS-Ut-HCSN)-68CK-343'!G51</f>
        <v>8452.5720000000001</v>
      </c>
      <c r="H50" s="27">
        <f>'[1]BS61-ND31(NS-Ut-HCSN)-68CK-343'!H51</f>
        <v>0</v>
      </c>
      <c r="I50" s="27">
        <f>'[1]BS61-ND31(NS-Ut-HCSN)-68CK-343'!I51</f>
        <v>8452.5720000000001</v>
      </c>
      <c r="J50" s="27">
        <f>'[1]BS61-ND31(NS-Ut-HCSN)-68CK-343'!J51</f>
        <v>8452.5720000000001</v>
      </c>
      <c r="K50" s="27">
        <f>'[1]BS61-ND31(NS-Ut-HCSN)-68CK-343'!K51</f>
        <v>8452.5720000000001</v>
      </c>
      <c r="L50" s="27">
        <f>'[1]BS61-ND31(NS-Ut-HCSN)-68CK-343'!L51</f>
        <v>0</v>
      </c>
      <c r="M50" s="27">
        <f>'[1]BS61-ND31(NS-Ut-HCSN)-68CK-343'!M51</f>
        <v>0</v>
      </c>
      <c r="N50" s="27">
        <f>'[1]BS61-ND31(NS-Ut-HCSN)-68CK-343'!N51</f>
        <v>0</v>
      </c>
      <c r="O50" s="27">
        <f>'[1]BS61-ND31(NS-Ut-HCSN)-68CK-343'!O51</f>
        <v>0</v>
      </c>
      <c r="P50" s="8">
        <f t="shared" si="5"/>
        <v>0.44358813959590659</v>
      </c>
      <c r="Q50" s="8">
        <f t="shared" si="5"/>
        <v>0.44358813959590659</v>
      </c>
      <c r="R50" s="40"/>
    </row>
    <row r="51" spans="1:18">
      <c r="A51" s="43">
        <v>6</v>
      </c>
      <c r="B51" s="12" t="s">
        <v>64</v>
      </c>
      <c r="C51" s="27">
        <f>'[1]BS61-ND31(NS-Ut-HCSN)-68CK-343'!C52</f>
        <v>0</v>
      </c>
      <c r="D51" s="27">
        <f>'[1]BS61-ND31(NS-Ut-HCSN)-68CK-343'!D52</f>
        <v>0</v>
      </c>
      <c r="E51" s="27">
        <f>'[1]BS61-ND31(NS-Ut-HCSN)-68CK-343'!E52</f>
        <v>0</v>
      </c>
      <c r="F51" s="27">
        <f>'[1]BS61-ND31(NS-Ut-HCSN)-68CK-343'!F52</f>
        <v>0</v>
      </c>
      <c r="G51" s="27">
        <f>'[1]BS61-ND31(NS-Ut-HCSN)-68CK-343'!G52</f>
        <v>0</v>
      </c>
      <c r="H51" s="27">
        <f>'[1]BS61-ND31(NS-Ut-HCSN)-68CK-343'!H52</f>
        <v>0</v>
      </c>
      <c r="I51" s="27">
        <f>'[1]BS61-ND31(NS-Ut-HCSN)-68CK-343'!I52</f>
        <v>0</v>
      </c>
      <c r="J51" s="27">
        <f>'[1]BS61-ND31(NS-Ut-HCSN)-68CK-343'!J52</f>
        <v>0</v>
      </c>
      <c r="K51" s="27">
        <f>'[1]BS61-ND31(NS-Ut-HCSN)-68CK-343'!K52</f>
        <v>0</v>
      </c>
      <c r="L51" s="27">
        <f>'[1]BS61-ND31(NS-Ut-HCSN)-68CK-343'!L52</f>
        <v>0</v>
      </c>
      <c r="M51" s="27">
        <f>'[1]BS61-ND31(NS-Ut-HCSN)-68CK-343'!M52</f>
        <v>0</v>
      </c>
      <c r="N51" s="27">
        <f>'[1]BS61-ND31(NS-Ut-HCSN)-68CK-343'!N52</f>
        <v>0</v>
      </c>
      <c r="O51" s="27">
        <f>'[1]BS61-ND31(NS-Ut-HCSN)-68CK-343'!O52</f>
        <v>0</v>
      </c>
      <c r="P51" s="8"/>
      <c r="Q51" s="8"/>
      <c r="R51" s="40"/>
    </row>
    <row r="52" spans="1:18">
      <c r="A52" s="43">
        <v>7</v>
      </c>
      <c r="B52" s="12" t="s">
        <v>65</v>
      </c>
      <c r="C52" s="27">
        <f>'[1]BS61-ND31(NS-Ut-HCSN)-68CK-343'!C53</f>
        <v>10237</v>
      </c>
      <c r="D52" s="27">
        <f>'[1]BS61-ND31(NS-Ut-HCSN)-68CK-343'!D53</f>
        <v>10237</v>
      </c>
      <c r="E52" s="27">
        <f>'[1]BS61-ND31(NS-Ut-HCSN)-68CK-343'!E53</f>
        <v>0</v>
      </c>
      <c r="F52" s="27">
        <f>'[1]BS61-ND31(NS-Ut-HCSN)-68CK-343'!F53</f>
        <v>2258.1880000000001</v>
      </c>
      <c r="G52" s="27">
        <f>'[1]BS61-ND31(NS-Ut-HCSN)-68CK-343'!G53</f>
        <v>2258.1880000000001</v>
      </c>
      <c r="H52" s="27">
        <f>'[1]BS61-ND31(NS-Ut-HCSN)-68CK-343'!H53</f>
        <v>0</v>
      </c>
      <c r="I52" s="27">
        <f>'[1]BS61-ND31(NS-Ut-HCSN)-68CK-343'!I53</f>
        <v>2258.1880000000001</v>
      </c>
      <c r="J52" s="27">
        <f>'[1]BS61-ND31(NS-Ut-HCSN)-68CK-343'!J53</f>
        <v>2258.1880000000001</v>
      </c>
      <c r="K52" s="27">
        <f>'[1]BS61-ND31(NS-Ut-HCSN)-68CK-343'!K53</f>
        <v>2258.1880000000001</v>
      </c>
      <c r="L52" s="27">
        <f>'[1]BS61-ND31(NS-Ut-HCSN)-68CK-343'!L53</f>
        <v>0</v>
      </c>
      <c r="M52" s="27">
        <f>'[1]BS61-ND31(NS-Ut-HCSN)-68CK-343'!M53</f>
        <v>0</v>
      </c>
      <c r="N52" s="27">
        <f>'[1]BS61-ND31(NS-Ut-HCSN)-68CK-343'!N53</f>
        <v>0</v>
      </c>
      <c r="O52" s="27">
        <f>'[1]BS61-ND31(NS-Ut-HCSN)-68CK-343'!O53</f>
        <v>0</v>
      </c>
      <c r="P52" s="8">
        <f t="shared" ref="P52:Q55" si="6">F52/C52</f>
        <v>0.22059079808537657</v>
      </c>
      <c r="Q52" s="8">
        <f t="shared" si="6"/>
        <v>0.22059079808537657</v>
      </c>
      <c r="R52" s="40"/>
    </row>
    <row r="53" spans="1:18">
      <c r="A53" s="43">
        <v>8</v>
      </c>
      <c r="B53" s="13" t="s">
        <v>66</v>
      </c>
      <c r="C53" s="27">
        <f>'[1]BS61-ND31(NS-Ut-HCSN)-68CK-343'!C54</f>
        <v>5850</v>
      </c>
      <c r="D53" s="27">
        <f>'[1]BS61-ND31(NS-Ut-HCSN)-68CK-343'!D54</f>
        <v>5850</v>
      </c>
      <c r="E53" s="27">
        <f>'[1]BS61-ND31(NS-Ut-HCSN)-68CK-343'!E54</f>
        <v>0</v>
      </c>
      <c r="F53" s="27">
        <f>'[1]BS61-ND31(NS-Ut-HCSN)-68CK-343'!F54</f>
        <v>5440.7979999999998</v>
      </c>
      <c r="G53" s="27">
        <f>'[1]BS61-ND31(NS-Ut-HCSN)-68CK-343'!G54</f>
        <v>5440.7979999999998</v>
      </c>
      <c r="H53" s="27">
        <f>'[1]BS61-ND31(NS-Ut-HCSN)-68CK-343'!H54</f>
        <v>0</v>
      </c>
      <c r="I53" s="27">
        <f>'[1]BS61-ND31(NS-Ut-HCSN)-68CK-343'!I54</f>
        <v>5440.7979999999998</v>
      </c>
      <c r="J53" s="27">
        <f>'[1]BS61-ND31(NS-Ut-HCSN)-68CK-343'!J54</f>
        <v>5440.7979999999998</v>
      </c>
      <c r="K53" s="27">
        <f>'[1]BS61-ND31(NS-Ut-HCSN)-68CK-343'!K54</f>
        <v>5440.7979999999998</v>
      </c>
      <c r="L53" s="27">
        <f>'[1]BS61-ND31(NS-Ut-HCSN)-68CK-343'!L54</f>
        <v>0</v>
      </c>
      <c r="M53" s="27">
        <f>'[1]BS61-ND31(NS-Ut-HCSN)-68CK-343'!M54</f>
        <v>0</v>
      </c>
      <c r="N53" s="27">
        <f>'[1]BS61-ND31(NS-Ut-HCSN)-68CK-343'!N54</f>
        <v>0</v>
      </c>
      <c r="O53" s="27">
        <f>'[1]BS61-ND31(NS-Ut-HCSN)-68CK-343'!O54</f>
        <v>0</v>
      </c>
      <c r="P53" s="8">
        <f t="shared" si="6"/>
        <v>0.93005094017094014</v>
      </c>
      <c r="Q53" s="8">
        <f t="shared" si="6"/>
        <v>0.93005094017094014</v>
      </c>
      <c r="R53" s="40"/>
    </row>
    <row r="54" spans="1:18">
      <c r="A54" s="43">
        <v>9</v>
      </c>
      <c r="B54" s="12" t="s">
        <v>67</v>
      </c>
      <c r="C54" s="27">
        <f>'[1]BS61-ND31(NS-Ut-HCSN)-68CK-343'!C55</f>
        <v>17550</v>
      </c>
      <c r="D54" s="27">
        <f>'[1]BS61-ND31(NS-Ut-HCSN)-68CK-343'!D55</f>
        <v>17550</v>
      </c>
      <c r="E54" s="27">
        <f>'[1]BS61-ND31(NS-Ut-HCSN)-68CK-343'!E55</f>
        <v>0</v>
      </c>
      <c r="F54" s="27">
        <f>'[1]BS61-ND31(NS-Ut-HCSN)-68CK-343'!F55</f>
        <v>13215.301000000001</v>
      </c>
      <c r="G54" s="27">
        <f>'[1]BS61-ND31(NS-Ut-HCSN)-68CK-343'!G55</f>
        <v>13215.301000000001</v>
      </c>
      <c r="H54" s="27">
        <f>'[1]BS61-ND31(NS-Ut-HCSN)-68CK-343'!H55</f>
        <v>0</v>
      </c>
      <c r="I54" s="27">
        <f>'[1]BS61-ND31(NS-Ut-HCSN)-68CK-343'!I55</f>
        <v>13215.301000000001</v>
      </c>
      <c r="J54" s="27">
        <f>'[1]BS61-ND31(NS-Ut-HCSN)-68CK-343'!J55</f>
        <v>13215.301000000001</v>
      </c>
      <c r="K54" s="27">
        <f>'[1]BS61-ND31(NS-Ut-HCSN)-68CK-343'!K55</f>
        <v>13215.301000000001</v>
      </c>
      <c r="L54" s="27">
        <f>'[1]BS61-ND31(NS-Ut-HCSN)-68CK-343'!L55</f>
        <v>0</v>
      </c>
      <c r="M54" s="27">
        <f>'[1]BS61-ND31(NS-Ut-HCSN)-68CK-343'!M55</f>
        <v>0</v>
      </c>
      <c r="N54" s="27">
        <f>'[1]BS61-ND31(NS-Ut-HCSN)-68CK-343'!N55</f>
        <v>0</v>
      </c>
      <c r="O54" s="27">
        <f>'[1]BS61-ND31(NS-Ut-HCSN)-68CK-343'!O55</f>
        <v>0</v>
      </c>
      <c r="P54" s="8">
        <f t="shared" si="6"/>
        <v>0.75300860398860403</v>
      </c>
      <c r="Q54" s="8">
        <f t="shared" si="6"/>
        <v>0.75300860398860403</v>
      </c>
      <c r="R54" s="40"/>
    </row>
    <row r="55" spans="1:18">
      <c r="A55" s="43">
        <v>10</v>
      </c>
      <c r="B55" s="12" t="s">
        <v>68</v>
      </c>
      <c r="C55" s="27">
        <f>'[1]BS61-ND31(NS-Ut-HCSN)-68CK-343'!C56</f>
        <v>16397</v>
      </c>
      <c r="D55" s="27">
        <f>'[1]BS61-ND31(NS-Ut-HCSN)-68CK-343'!D56</f>
        <v>16397</v>
      </c>
      <c r="E55" s="27">
        <f>'[1]BS61-ND31(NS-Ut-HCSN)-68CK-343'!E56</f>
        <v>0</v>
      </c>
      <c r="F55" s="27">
        <f>'[1]BS61-ND31(NS-Ut-HCSN)-68CK-343'!F56</f>
        <v>16387.201999999997</v>
      </c>
      <c r="G55" s="27">
        <f>'[1]BS61-ND31(NS-Ut-HCSN)-68CK-343'!G56</f>
        <v>16387.201999999997</v>
      </c>
      <c r="H55" s="27">
        <f>'[1]BS61-ND31(NS-Ut-HCSN)-68CK-343'!H56</f>
        <v>0</v>
      </c>
      <c r="I55" s="27">
        <f>'[1]BS61-ND31(NS-Ut-HCSN)-68CK-343'!I56</f>
        <v>16387.201999999997</v>
      </c>
      <c r="J55" s="27">
        <f>'[1]BS61-ND31(NS-Ut-HCSN)-68CK-343'!J56</f>
        <v>16387.201999999997</v>
      </c>
      <c r="K55" s="27">
        <f>'[1]BS61-ND31(NS-Ut-HCSN)-68CK-343'!K56</f>
        <v>16387.201999999997</v>
      </c>
      <c r="L55" s="27">
        <f>'[1]BS61-ND31(NS-Ut-HCSN)-68CK-343'!L56</f>
        <v>0</v>
      </c>
      <c r="M55" s="27">
        <f>'[1]BS61-ND31(NS-Ut-HCSN)-68CK-343'!M56</f>
        <v>0</v>
      </c>
      <c r="N55" s="27">
        <f>'[1]BS61-ND31(NS-Ut-HCSN)-68CK-343'!N56</f>
        <v>0</v>
      </c>
      <c r="O55" s="27">
        <f>'[1]BS61-ND31(NS-Ut-HCSN)-68CK-343'!O56</f>
        <v>0</v>
      </c>
      <c r="P55" s="8">
        <f t="shared" si="6"/>
        <v>0.99940245166798791</v>
      </c>
      <c r="Q55" s="8">
        <f t="shared" si="6"/>
        <v>0.99940245166798791</v>
      </c>
      <c r="R55" s="40"/>
    </row>
    <row r="56" spans="1:18">
      <c r="A56" s="43">
        <v>11</v>
      </c>
      <c r="B56" s="12" t="s">
        <v>72</v>
      </c>
      <c r="C56" s="27">
        <f>'[1]BS61-ND31(NS-Ut-HCSN)-68CK-343'!C57</f>
        <v>0</v>
      </c>
      <c r="D56" s="27">
        <f>'[1]BS61-ND31(NS-Ut-HCSN)-68CK-343'!D57</f>
        <v>0</v>
      </c>
      <c r="E56" s="27">
        <f>'[1]BS61-ND31(NS-Ut-HCSN)-68CK-343'!E57</f>
        <v>0</v>
      </c>
      <c r="F56" s="27">
        <f>'[1]BS61-ND31(NS-Ut-HCSN)-68CK-343'!F57</f>
        <v>0</v>
      </c>
      <c r="G56" s="27">
        <f>'[1]BS61-ND31(NS-Ut-HCSN)-68CK-343'!G57</f>
        <v>0</v>
      </c>
      <c r="H56" s="27">
        <f>'[1]BS61-ND31(NS-Ut-HCSN)-68CK-343'!H57</f>
        <v>0</v>
      </c>
      <c r="I56" s="27">
        <f>'[1]BS61-ND31(NS-Ut-HCSN)-68CK-343'!I57</f>
        <v>0</v>
      </c>
      <c r="J56" s="27">
        <f>'[1]BS61-ND31(NS-Ut-HCSN)-68CK-343'!J57</f>
        <v>0</v>
      </c>
      <c r="K56" s="27">
        <f>'[1]BS61-ND31(NS-Ut-HCSN)-68CK-343'!K57</f>
        <v>0</v>
      </c>
      <c r="L56" s="27">
        <f>'[1]BS61-ND31(NS-Ut-HCSN)-68CK-343'!L57</f>
        <v>0</v>
      </c>
      <c r="M56" s="27">
        <f>'[1]BS61-ND31(NS-Ut-HCSN)-68CK-343'!M57</f>
        <v>0</v>
      </c>
      <c r="N56" s="27">
        <f>'[1]BS61-ND31(NS-Ut-HCSN)-68CK-343'!N57</f>
        <v>0</v>
      </c>
      <c r="O56" s="27">
        <f>'[1]BS61-ND31(NS-Ut-HCSN)-68CK-343'!O57</f>
        <v>0</v>
      </c>
      <c r="P56" s="8"/>
      <c r="Q56" s="8"/>
      <c r="R56" s="40"/>
    </row>
    <row r="57" spans="1:18">
      <c r="A57" s="43">
        <v>12</v>
      </c>
      <c r="B57" s="12" t="s">
        <v>69</v>
      </c>
      <c r="C57" s="27">
        <f>'[1]BS61-ND31(NS-Ut-HCSN)-68CK-343'!C58</f>
        <v>1462</v>
      </c>
      <c r="D57" s="27">
        <f>'[1]BS61-ND31(NS-Ut-HCSN)-68CK-343'!D58</f>
        <v>1462</v>
      </c>
      <c r="E57" s="27">
        <f>'[1]BS61-ND31(NS-Ut-HCSN)-68CK-343'!E58</f>
        <v>0</v>
      </c>
      <c r="F57" s="27">
        <f>'[1]BS61-ND31(NS-Ut-HCSN)-68CK-343'!F58</f>
        <v>0</v>
      </c>
      <c r="G57" s="27">
        <f>'[1]BS61-ND31(NS-Ut-HCSN)-68CK-343'!G58</f>
        <v>0</v>
      </c>
      <c r="H57" s="27">
        <f>'[1]BS61-ND31(NS-Ut-HCSN)-68CK-343'!H58</f>
        <v>0</v>
      </c>
      <c r="I57" s="27">
        <f>'[1]BS61-ND31(NS-Ut-HCSN)-68CK-343'!I58</f>
        <v>0</v>
      </c>
      <c r="J57" s="27">
        <f>'[1]BS61-ND31(NS-Ut-HCSN)-68CK-343'!J58</f>
        <v>0</v>
      </c>
      <c r="K57" s="27">
        <f>'[1]BS61-ND31(NS-Ut-HCSN)-68CK-343'!K58</f>
        <v>0</v>
      </c>
      <c r="L57" s="27">
        <f>'[1]BS61-ND31(NS-Ut-HCSN)-68CK-343'!L58</f>
        <v>0</v>
      </c>
      <c r="M57" s="27">
        <f>'[1]BS61-ND31(NS-Ut-HCSN)-68CK-343'!M58</f>
        <v>0</v>
      </c>
      <c r="N57" s="27">
        <f>'[1]BS61-ND31(NS-Ut-HCSN)-68CK-343'!N58</f>
        <v>0</v>
      </c>
      <c r="O57" s="27">
        <f>'[1]BS61-ND31(NS-Ut-HCSN)-68CK-343'!O58</f>
        <v>0</v>
      </c>
      <c r="P57" s="8"/>
      <c r="Q57" s="8"/>
      <c r="R57" s="40"/>
    </row>
    <row r="58" spans="1:18" ht="46.8">
      <c r="A58" s="35">
        <v>2</v>
      </c>
      <c r="B58" s="6" t="s">
        <v>9</v>
      </c>
      <c r="C58" s="27">
        <f>'[1]BS61-ND31(NS-Ut-HCSN)-68CK-343'!C59</f>
        <v>0</v>
      </c>
      <c r="D58" s="27">
        <f>'[1]BS61-ND31(NS-Ut-HCSN)-68CK-343'!D59</f>
        <v>0</v>
      </c>
      <c r="E58" s="27">
        <f>'[1]BS61-ND31(NS-Ut-HCSN)-68CK-343'!E59</f>
        <v>0</v>
      </c>
      <c r="F58" s="27">
        <f>'[1]BS61-ND31(NS-Ut-HCSN)-68CK-343'!F59</f>
        <v>0</v>
      </c>
      <c r="G58" s="27">
        <f>'[1]BS61-ND31(NS-Ut-HCSN)-68CK-343'!G59</f>
        <v>0</v>
      </c>
      <c r="H58" s="27">
        <f>'[1]BS61-ND31(NS-Ut-HCSN)-68CK-343'!H59</f>
        <v>0</v>
      </c>
      <c r="I58" s="27">
        <f>'[1]BS61-ND31(NS-Ut-HCSN)-68CK-343'!I59</f>
        <v>0</v>
      </c>
      <c r="J58" s="27">
        <f>'[1]BS61-ND31(NS-Ut-HCSN)-68CK-343'!J59</f>
        <v>0</v>
      </c>
      <c r="K58" s="27">
        <f>'[1]BS61-ND31(NS-Ut-HCSN)-68CK-343'!K59</f>
        <v>0</v>
      </c>
      <c r="L58" s="27">
        <f>'[1]BS61-ND31(NS-Ut-HCSN)-68CK-343'!L59</f>
        <v>0</v>
      </c>
      <c r="M58" s="27">
        <f>'[1]BS61-ND31(NS-Ut-HCSN)-68CK-343'!M59</f>
        <v>0</v>
      </c>
      <c r="N58" s="27">
        <f>'[1]BS61-ND31(NS-Ut-HCSN)-68CK-343'!N59</f>
        <v>0</v>
      </c>
      <c r="O58" s="27">
        <f>'[1]BS61-ND31(NS-Ut-HCSN)-68CK-343'!O59</f>
        <v>0</v>
      </c>
      <c r="P58" s="8"/>
      <c r="Q58" s="8"/>
      <c r="R58" s="40"/>
    </row>
    <row r="59" spans="1:18">
      <c r="A59" s="44">
        <v>1</v>
      </c>
      <c r="B59" s="12" t="s">
        <v>59</v>
      </c>
      <c r="C59" s="27">
        <f>'[1]BS61-ND31(NS-Ut-HCSN)-68CK-343'!C60</f>
        <v>0</v>
      </c>
      <c r="D59" s="27">
        <f>'[1]BS61-ND31(NS-Ut-HCSN)-68CK-343'!D60</f>
        <v>0</v>
      </c>
      <c r="E59" s="27">
        <f>'[1]BS61-ND31(NS-Ut-HCSN)-68CK-343'!E60</f>
        <v>0</v>
      </c>
      <c r="F59" s="27">
        <f>'[1]BS61-ND31(NS-Ut-HCSN)-68CK-343'!F60</f>
        <v>0</v>
      </c>
      <c r="G59" s="27">
        <f>'[1]BS61-ND31(NS-Ut-HCSN)-68CK-343'!G60</f>
        <v>0</v>
      </c>
      <c r="H59" s="27">
        <f>'[1]BS61-ND31(NS-Ut-HCSN)-68CK-343'!H60</f>
        <v>0</v>
      </c>
      <c r="I59" s="27">
        <f>'[1]BS61-ND31(NS-Ut-HCSN)-68CK-343'!I60</f>
        <v>0</v>
      </c>
      <c r="J59" s="27">
        <f>'[1]BS61-ND31(NS-Ut-HCSN)-68CK-343'!J60</f>
        <v>0</v>
      </c>
      <c r="K59" s="27">
        <f>'[1]BS61-ND31(NS-Ut-HCSN)-68CK-343'!K60</f>
        <v>0</v>
      </c>
      <c r="L59" s="27">
        <f>'[1]BS61-ND31(NS-Ut-HCSN)-68CK-343'!L60</f>
        <v>0</v>
      </c>
      <c r="M59" s="27">
        <f>'[1]BS61-ND31(NS-Ut-HCSN)-68CK-343'!M60</f>
        <v>0</v>
      </c>
      <c r="N59" s="27">
        <f>'[1]BS61-ND31(NS-Ut-HCSN)-68CK-343'!N60</f>
        <v>0</v>
      </c>
      <c r="O59" s="27">
        <f>'[1]BS61-ND31(NS-Ut-HCSN)-68CK-343'!O60</f>
        <v>0</v>
      </c>
      <c r="P59" s="8"/>
      <c r="Q59" s="8"/>
      <c r="R59" s="40"/>
    </row>
    <row r="60" spans="1:18">
      <c r="A60" s="44">
        <v>2</v>
      </c>
      <c r="B60" s="12" t="s">
        <v>60</v>
      </c>
      <c r="C60" s="27">
        <f>'[1]BS61-ND31(NS-Ut-HCSN)-68CK-343'!C61</f>
        <v>0</v>
      </c>
      <c r="D60" s="27">
        <f>'[1]BS61-ND31(NS-Ut-HCSN)-68CK-343'!D61</f>
        <v>0</v>
      </c>
      <c r="E60" s="27">
        <f>'[1]BS61-ND31(NS-Ut-HCSN)-68CK-343'!E61</f>
        <v>0</v>
      </c>
      <c r="F60" s="27">
        <f>'[1]BS61-ND31(NS-Ut-HCSN)-68CK-343'!F61</f>
        <v>0</v>
      </c>
      <c r="G60" s="27">
        <f>'[1]BS61-ND31(NS-Ut-HCSN)-68CK-343'!G61</f>
        <v>0</v>
      </c>
      <c r="H60" s="27">
        <f>'[1]BS61-ND31(NS-Ut-HCSN)-68CK-343'!H61</f>
        <v>0</v>
      </c>
      <c r="I60" s="27">
        <f>'[1]BS61-ND31(NS-Ut-HCSN)-68CK-343'!I61</f>
        <v>0</v>
      </c>
      <c r="J60" s="27">
        <f>'[1]BS61-ND31(NS-Ut-HCSN)-68CK-343'!J61</f>
        <v>0</v>
      </c>
      <c r="K60" s="27">
        <f>'[1]BS61-ND31(NS-Ut-HCSN)-68CK-343'!K61</f>
        <v>0</v>
      </c>
      <c r="L60" s="27">
        <f>'[1]BS61-ND31(NS-Ut-HCSN)-68CK-343'!L61</f>
        <v>0</v>
      </c>
      <c r="M60" s="27">
        <f>'[1]BS61-ND31(NS-Ut-HCSN)-68CK-343'!M61</f>
        <v>0</v>
      </c>
      <c r="N60" s="27">
        <f>'[1]BS61-ND31(NS-Ut-HCSN)-68CK-343'!N61</f>
        <v>0</v>
      </c>
      <c r="O60" s="27">
        <f>'[1]BS61-ND31(NS-Ut-HCSN)-68CK-343'!O61</f>
        <v>0</v>
      </c>
      <c r="P60" s="8"/>
      <c r="Q60" s="8"/>
      <c r="R60" s="40"/>
    </row>
    <row r="61" spans="1:18">
      <c r="A61" s="44">
        <v>3</v>
      </c>
      <c r="B61" s="12" t="s">
        <v>61</v>
      </c>
      <c r="C61" s="27">
        <f>'[1]BS61-ND31(NS-Ut-HCSN)-68CK-343'!C62</f>
        <v>0</v>
      </c>
      <c r="D61" s="27">
        <f>'[1]BS61-ND31(NS-Ut-HCSN)-68CK-343'!D62</f>
        <v>0</v>
      </c>
      <c r="E61" s="27">
        <f>'[1]BS61-ND31(NS-Ut-HCSN)-68CK-343'!E62</f>
        <v>0</v>
      </c>
      <c r="F61" s="27">
        <f>'[1]BS61-ND31(NS-Ut-HCSN)-68CK-343'!F62</f>
        <v>0</v>
      </c>
      <c r="G61" s="27">
        <f>'[1]BS61-ND31(NS-Ut-HCSN)-68CK-343'!G62</f>
        <v>0</v>
      </c>
      <c r="H61" s="27">
        <f>'[1]BS61-ND31(NS-Ut-HCSN)-68CK-343'!H62</f>
        <v>0</v>
      </c>
      <c r="I61" s="27">
        <f>'[1]BS61-ND31(NS-Ut-HCSN)-68CK-343'!I62</f>
        <v>0</v>
      </c>
      <c r="J61" s="27">
        <f>'[1]BS61-ND31(NS-Ut-HCSN)-68CK-343'!J62</f>
        <v>0</v>
      </c>
      <c r="K61" s="27">
        <f>'[1]BS61-ND31(NS-Ut-HCSN)-68CK-343'!K62</f>
        <v>0</v>
      </c>
      <c r="L61" s="27">
        <f>'[1]BS61-ND31(NS-Ut-HCSN)-68CK-343'!L62</f>
        <v>0</v>
      </c>
      <c r="M61" s="27">
        <f>'[1]BS61-ND31(NS-Ut-HCSN)-68CK-343'!M62</f>
        <v>0</v>
      </c>
      <c r="N61" s="27">
        <f>'[1]BS61-ND31(NS-Ut-HCSN)-68CK-343'!N62</f>
        <v>0</v>
      </c>
      <c r="O61" s="27">
        <f>'[1]BS61-ND31(NS-Ut-HCSN)-68CK-343'!O62</f>
        <v>0</v>
      </c>
      <c r="P61" s="8"/>
      <c r="Q61" s="8"/>
      <c r="R61" s="40"/>
    </row>
    <row r="62" spans="1:18">
      <c r="A62" s="44"/>
      <c r="B62" s="12"/>
      <c r="C62" s="27"/>
      <c r="D62" s="27"/>
      <c r="E62" s="27"/>
      <c r="F62" s="27"/>
      <c r="G62" s="27"/>
      <c r="H62" s="27"/>
      <c r="I62" s="27"/>
      <c r="J62" s="27"/>
      <c r="K62" s="27"/>
      <c r="L62" s="27"/>
      <c r="M62" s="27"/>
      <c r="N62" s="27"/>
      <c r="O62" s="27"/>
      <c r="P62" s="8"/>
      <c r="Q62" s="8"/>
      <c r="R62" s="40"/>
    </row>
    <row r="63" spans="1:18" s="3" customFormat="1">
      <c r="A63" s="35" t="s">
        <v>3</v>
      </c>
      <c r="B63" s="10" t="s">
        <v>85</v>
      </c>
      <c r="C63" s="25">
        <f>'[1]BS61-ND31(NS-Ut-HCSN)-68CK-343'!C64</f>
        <v>29036.881999999998</v>
      </c>
      <c r="D63" s="25">
        <f>'[1]BS61-ND31(NS-Ut-HCSN)-68CK-343'!D64</f>
        <v>0</v>
      </c>
      <c r="E63" s="25">
        <f>'[1]BS61-ND31(NS-Ut-HCSN)-68CK-343'!E64</f>
        <v>29036.881999999998</v>
      </c>
      <c r="F63" s="25">
        <f>'[1]BS61-ND31(NS-Ut-HCSN)-68CK-343'!F64</f>
        <v>18299.556932</v>
      </c>
      <c r="G63" s="25">
        <f>'[1]BS61-ND31(NS-Ut-HCSN)-68CK-343'!G64</f>
        <v>0</v>
      </c>
      <c r="H63" s="25">
        <f>'[1]BS61-ND31(NS-Ut-HCSN)-68CK-343'!H64</f>
        <v>18299.556932</v>
      </c>
      <c r="I63" s="25">
        <f>'[1]BS61-ND31(NS-Ut-HCSN)-68CK-343'!I64</f>
        <v>18299.556932</v>
      </c>
      <c r="J63" s="25">
        <f>'[1]BS61-ND31(NS-Ut-HCSN)-68CK-343'!J64</f>
        <v>0</v>
      </c>
      <c r="K63" s="25">
        <f>'[1]BS61-ND31(NS-Ut-HCSN)-68CK-343'!K64</f>
        <v>0</v>
      </c>
      <c r="L63" s="25">
        <f>'[1]BS61-ND31(NS-Ut-HCSN)-68CK-343'!L64</f>
        <v>0</v>
      </c>
      <c r="M63" s="25">
        <f>'[1]BS61-ND31(NS-Ut-HCSN)-68CK-343'!M64</f>
        <v>18299.556932</v>
      </c>
      <c r="N63" s="25">
        <f>'[1]BS61-ND31(NS-Ut-HCSN)-68CK-343'!N64</f>
        <v>18299.556932</v>
      </c>
      <c r="O63" s="25">
        <f>'[1]BS61-ND31(NS-Ut-HCSN)-68CK-343'!O64</f>
        <v>0</v>
      </c>
      <c r="P63" s="7">
        <f t="shared" ref="P63:P76" si="7">F63/C63</f>
        <v>0.63021769802969896</v>
      </c>
      <c r="Q63" s="7"/>
      <c r="R63" s="36">
        <f t="shared" ref="R63:R76" si="8">H63/E63</f>
        <v>0.63021769802969896</v>
      </c>
    </row>
    <row r="64" spans="1:18" s="3" customFormat="1" ht="46.8">
      <c r="A64" s="35" t="s">
        <v>4</v>
      </c>
      <c r="B64" s="6" t="s">
        <v>84</v>
      </c>
      <c r="C64" s="25">
        <f>'[1]BS61-ND31(NS-Ut-HCSN)-68CK-343'!C65</f>
        <v>10224.882</v>
      </c>
      <c r="D64" s="25">
        <f>'[1]BS61-ND31(NS-Ut-HCSN)-68CK-343'!D65</f>
        <v>0</v>
      </c>
      <c r="E64" s="25">
        <f>'[1]BS61-ND31(NS-Ut-HCSN)-68CK-343'!E65</f>
        <v>10224.882</v>
      </c>
      <c r="F64" s="25">
        <f>'[1]BS61-ND31(NS-Ut-HCSN)-68CK-343'!F65</f>
        <v>10022.436032000001</v>
      </c>
      <c r="G64" s="25">
        <f>'[1]BS61-ND31(NS-Ut-HCSN)-68CK-343'!G65</f>
        <v>0</v>
      </c>
      <c r="H64" s="25">
        <f>'[1]BS61-ND31(NS-Ut-HCSN)-68CK-343'!H65</f>
        <v>10022.436032000001</v>
      </c>
      <c r="I64" s="25">
        <f>'[1]BS61-ND31(NS-Ut-HCSN)-68CK-343'!I65</f>
        <v>10022.436032000001</v>
      </c>
      <c r="J64" s="25">
        <f>'[1]BS61-ND31(NS-Ut-HCSN)-68CK-343'!J65</f>
        <v>0</v>
      </c>
      <c r="K64" s="25">
        <f>'[1]BS61-ND31(NS-Ut-HCSN)-68CK-343'!K65</f>
        <v>0</v>
      </c>
      <c r="L64" s="25">
        <f>'[1]BS61-ND31(NS-Ut-HCSN)-68CK-343'!L65</f>
        <v>0</v>
      </c>
      <c r="M64" s="25">
        <f>'[1]BS61-ND31(NS-Ut-HCSN)-68CK-343'!M65</f>
        <v>10022.436032000001</v>
      </c>
      <c r="N64" s="25">
        <f>'[1]BS61-ND31(NS-Ut-HCSN)-68CK-343'!N65</f>
        <v>10022.436032000001</v>
      </c>
      <c r="O64" s="25">
        <f>'[1]BS61-ND31(NS-Ut-HCSN)-68CK-343'!O65</f>
        <v>0</v>
      </c>
      <c r="P64" s="7">
        <f t="shared" si="7"/>
        <v>0.98020065483396301</v>
      </c>
      <c r="Q64" s="7"/>
      <c r="R64" s="36">
        <f t="shared" si="8"/>
        <v>0.98020065483396301</v>
      </c>
    </row>
    <row r="65" spans="1:18">
      <c r="A65" s="43">
        <v>1</v>
      </c>
      <c r="B65" s="12" t="s">
        <v>59</v>
      </c>
      <c r="C65" s="27">
        <f>'[1]BS61-ND31(NS-Ut-HCSN)-68CK-343'!C66</f>
        <v>723.64700000000005</v>
      </c>
      <c r="D65" s="27">
        <f>'[1]BS61-ND31(NS-Ut-HCSN)-68CK-343'!D66</f>
        <v>0</v>
      </c>
      <c r="E65" s="27">
        <f>'[1]BS61-ND31(NS-Ut-HCSN)-68CK-343'!E66</f>
        <v>723.64700000000005</v>
      </c>
      <c r="F65" s="27">
        <f>'[1]BS61-ND31(NS-Ut-HCSN)-68CK-343'!F66</f>
        <v>591.31100000000004</v>
      </c>
      <c r="G65" s="27">
        <f>'[1]BS61-ND31(NS-Ut-HCSN)-68CK-343'!G66</f>
        <v>0</v>
      </c>
      <c r="H65" s="27">
        <f>'[1]BS61-ND31(NS-Ut-HCSN)-68CK-343'!H66</f>
        <v>591.31100000000004</v>
      </c>
      <c r="I65" s="27">
        <f>'[1]BS61-ND31(NS-Ut-HCSN)-68CK-343'!I66</f>
        <v>591.31100000000004</v>
      </c>
      <c r="J65" s="27">
        <f>'[1]BS61-ND31(NS-Ut-HCSN)-68CK-343'!J66</f>
        <v>0</v>
      </c>
      <c r="K65" s="27">
        <f>'[1]BS61-ND31(NS-Ut-HCSN)-68CK-343'!K66</f>
        <v>0</v>
      </c>
      <c r="L65" s="27">
        <f>'[1]BS61-ND31(NS-Ut-HCSN)-68CK-343'!L66</f>
        <v>0</v>
      </c>
      <c r="M65" s="27">
        <f>'[1]BS61-ND31(NS-Ut-HCSN)-68CK-343'!M66</f>
        <v>591.31100000000004</v>
      </c>
      <c r="N65" s="27">
        <f>'[1]BS61-ND31(NS-Ut-HCSN)-68CK-343'!N66</f>
        <v>591.31100000000004</v>
      </c>
      <c r="O65" s="27">
        <f>'[1]BS61-ND31(NS-Ut-HCSN)-68CK-343'!O66</f>
        <v>0</v>
      </c>
      <c r="P65" s="8">
        <f t="shared" si="7"/>
        <v>0.81712630605806424</v>
      </c>
      <c r="Q65" s="8"/>
      <c r="R65" s="40">
        <f t="shared" si="8"/>
        <v>0.81712630605806424</v>
      </c>
    </row>
    <row r="66" spans="1:18">
      <c r="A66" s="43">
        <v>2</v>
      </c>
      <c r="B66" s="12" t="s">
        <v>60</v>
      </c>
      <c r="C66" s="27">
        <f>'[1]BS61-ND31(NS-Ut-HCSN)-68CK-343'!C67</f>
        <v>343.97500000000002</v>
      </c>
      <c r="D66" s="27">
        <f>'[1]BS61-ND31(NS-Ut-HCSN)-68CK-343'!D67</f>
        <v>0</v>
      </c>
      <c r="E66" s="27">
        <f>'[1]BS61-ND31(NS-Ut-HCSN)-68CK-343'!E67</f>
        <v>343.97500000000002</v>
      </c>
      <c r="F66" s="27">
        <f>'[1]BS61-ND31(NS-Ut-HCSN)-68CK-343'!F67</f>
        <v>413.80374</v>
      </c>
      <c r="G66" s="27">
        <f>'[1]BS61-ND31(NS-Ut-HCSN)-68CK-343'!G67</f>
        <v>0</v>
      </c>
      <c r="H66" s="27">
        <f>'[1]BS61-ND31(NS-Ut-HCSN)-68CK-343'!H67</f>
        <v>413.80374</v>
      </c>
      <c r="I66" s="27">
        <f>'[1]BS61-ND31(NS-Ut-HCSN)-68CK-343'!I67</f>
        <v>413.80374</v>
      </c>
      <c r="J66" s="27">
        <f>'[1]BS61-ND31(NS-Ut-HCSN)-68CK-343'!J67</f>
        <v>0</v>
      </c>
      <c r="K66" s="27">
        <f>'[1]BS61-ND31(NS-Ut-HCSN)-68CK-343'!K67</f>
        <v>0</v>
      </c>
      <c r="L66" s="27">
        <f>'[1]BS61-ND31(NS-Ut-HCSN)-68CK-343'!L67</f>
        <v>0</v>
      </c>
      <c r="M66" s="27">
        <f>'[1]BS61-ND31(NS-Ut-HCSN)-68CK-343'!M67</f>
        <v>413.80374</v>
      </c>
      <c r="N66" s="27">
        <f>'[1]BS61-ND31(NS-Ut-HCSN)-68CK-343'!N67</f>
        <v>413.80374</v>
      </c>
      <c r="O66" s="27">
        <f>'[1]BS61-ND31(NS-Ut-HCSN)-68CK-343'!O67</f>
        <v>0</v>
      </c>
      <c r="P66" s="8">
        <f t="shared" si="7"/>
        <v>1.2030052765462607</v>
      </c>
      <c r="Q66" s="8"/>
      <c r="R66" s="40">
        <f t="shared" si="8"/>
        <v>1.2030052765462607</v>
      </c>
    </row>
    <row r="67" spans="1:18">
      <c r="A67" s="43">
        <v>3</v>
      </c>
      <c r="B67" s="12" t="s">
        <v>61</v>
      </c>
      <c r="C67" s="27">
        <f>'[1]BS61-ND31(NS-Ut-HCSN)-68CK-343'!C68</f>
        <v>1061.4280000000001</v>
      </c>
      <c r="D67" s="27">
        <f>'[1]BS61-ND31(NS-Ut-HCSN)-68CK-343'!D68</f>
        <v>0</v>
      </c>
      <c r="E67" s="27">
        <f>'[1]BS61-ND31(NS-Ut-HCSN)-68CK-343'!E68</f>
        <v>1061.4280000000001</v>
      </c>
      <c r="F67" s="27">
        <f>'[1]BS61-ND31(NS-Ut-HCSN)-68CK-343'!F68</f>
        <v>1096.4462759999999</v>
      </c>
      <c r="G67" s="27">
        <f>'[1]BS61-ND31(NS-Ut-HCSN)-68CK-343'!G68</f>
        <v>0</v>
      </c>
      <c r="H67" s="27">
        <f>'[1]BS61-ND31(NS-Ut-HCSN)-68CK-343'!H68</f>
        <v>1096.4462759999999</v>
      </c>
      <c r="I67" s="27">
        <f>'[1]BS61-ND31(NS-Ut-HCSN)-68CK-343'!I68</f>
        <v>1096.4462759999999</v>
      </c>
      <c r="J67" s="27">
        <f>'[1]BS61-ND31(NS-Ut-HCSN)-68CK-343'!J68</f>
        <v>0</v>
      </c>
      <c r="K67" s="27">
        <f>'[1]BS61-ND31(NS-Ut-HCSN)-68CK-343'!K68</f>
        <v>0</v>
      </c>
      <c r="L67" s="27">
        <f>'[1]BS61-ND31(NS-Ut-HCSN)-68CK-343'!L68</f>
        <v>0</v>
      </c>
      <c r="M67" s="27">
        <f>'[1]BS61-ND31(NS-Ut-HCSN)-68CK-343'!M68</f>
        <v>1096.4462759999999</v>
      </c>
      <c r="N67" s="27">
        <f>'[1]BS61-ND31(NS-Ut-HCSN)-68CK-343'!N68</f>
        <v>1096.4462759999999</v>
      </c>
      <c r="O67" s="27">
        <f>'[1]BS61-ND31(NS-Ut-HCSN)-68CK-343'!O68</f>
        <v>0</v>
      </c>
      <c r="P67" s="8">
        <f t="shared" si="7"/>
        <v>1.0329916640601151</v>
      </c>
      <c r="Q67" s="8"/>
      <c r="R67" s="40">
        <f t="shared" si="8"/>
        <v>1.0329916640601151</v>
      </c>
    </row>
    <row r="68" spans="1:18">
      <c r="A68" s="43">
        <v>4</v>
      </c>
      <c r="B68" s="12" t="s">
        <v>62</v>
      </c>
      <c r="C68" s="27">
        <f>'[1]BS61-ND31(NS-Ut-HCSN)-68CK-343'!C69</f>
        <v>708.83500000000004</v>
      </c>
      <c r="D68" s="27">
        <f>'[1]BS61-ND31(NS-Ut-HCSN)-68CK-343'!D69</f>
        <v>0</v>
      </c>
      <c r="E68" s="27">
        <f>'[1]BS61-ND31(NS-Ut-HCSN)-68CK-343'!E69</f>
        <v>708.83500000000004</v>
      </c>
      <c r="F68" s="27">
        <f>'[1]BS61-ND31(NS-Ut-HCSN)-68CK-343'!F69</f>
        <v>794.42410000000007</v>
      </c>
      <c r="G68" s="27">
        <f>'[1]BS61-ND31(NS-Ut-HCSN)-68CK-343'!G69</f>
        <v>0</v>
      </c>
      <c r="H68" s="27">
        <f>'[1]BS61-ND31(NS-Ut-HCSN)-68CK-343'!H69</f>
        <v>794.42410000000007</v>
      </c>
      <c r="I68" s="27">
        <f>'[1]BS61-ND31(NS-Ut-HCSN)-68CK-343'!I69</f>
        <v>794.42410000000007</v>
      </c>
      <c r="J68" s="27">
        <f>'[1]BS61-ND31(NS-Ut-HCSN)-68CK-343'!J69</f>
        <v>0</v>
      </c>
      <c r="K68" s="27">
        <f>'[1]BS61-ND31(NS-Ut-HCSN)-68CK-343'!K69</f>
        <v>0</v>
      </c>
      <c r="L68" s="27">
        <f>'[1]BS61-ND31(NS-Ut-HCSN)-68CK-343'!L69</f>
        <v>0</v>
      </c>
      <c r="M68" s="27">
        <f>'[1]BS61-ND31(NS-Ut-HCSN)-68CK-343'!M69</f>
        <v>794.42410000000007</v>
      </c>
      <c r="N68" s="27">
        <f>'[1]BS61-ND31(NS-Ut-HCSN)-68CK-343'!N69</f>
        <v>794.42410000000007</v>
      </c>
      <c r="O68" s="27">
        <f>'[1]BS61-ND31(NS-Ut-HCSN)-68CK-343'!O69</f>
        <v>0</v>
      </c>
      <c r="P68" s="8">
        <f t="shared" si="7"/>
        <v>1.120746153900414</v>
      </c>
      <c r="Q68" s="8"/>
      <c r="R68" s="40">
        <f t="shared" si="8"/>
        <v>1.120746153900414</v>
      </c>
    </row>
    <row r="69" spans="1:18">
      <c r="A69" s="43">
        <v>5</v>
      </c>
      <c r="B69" s="12" t="s">
        <v>63</v>
      </c>
      <c r="C69" s="27">
        <f>'[1]BS61-ND31(NS-Ut-HCSN)-68CK-343'!C70</f>
        <v>724.97400000000005</v>
      </c>
      <c r="D69" s="27">
        <f>'[1]BS61-ND31(NS-Ut-HCSN)-68CK-343'!D70</f>
        <v>0</v>
      </c>
      <c r="E69" s="27">
        <f>'[1]BS61-ND31(NS-Ut-HCSN)-68CK-343'!E70</f>
        <v>724.97400000000005</v>
      </c>
      <c r="F69" s="27">
        <f>'[1]BS61-ND31(NS-Ut-HCSN)-68CK-343'!F70</f>
        <v>751.33494999999994</v>
      </c>
      <c r="G69" s="27">
        <f>'[1]BS61-ND31(NS-Ut-HCSN)-68CK-343'!G70</f>
        <v>0</v>
      </c>
      <c r="H69" s="27">
        <f>'[1]BS61-ND31(NS-Ut-HCSN)-68CK-343'!H70</f>
        <v>751.33494999999994</v>
      </c>
      <c r="I69" s="27">
        <f>'[1]BS61-ND31(NS-Ut-HCSN)-68CK-343'!I70</f>
        <v>751.33494999999994</v>
      </c>
      <c r="J69" s="27">
        <f>'[1]BS61-ND31(NS-Ut-HCSN)-68CK-343'!J70</f>
        <v>0</v>
      </c>
      <c r="K69" s="27">
        <f>'[1]BS61-ND31(NS-Ut-HCSN)-68CK-343'!K70</f>
        <v>0</v>
      </c>
      <c r="L69" s="27">
        <f>'[1]BS61-ND31(NS-Ut-HCSN)-68CK-343'!L70</f>
        <v>0</v>
      </c>
      <c r="M69" s="27">
        <f>'[1]BS61-ND31(NS-Ut-HCSN)-68CK-343'!M70</f>
        <v>751.33494999999994</v>
      </c>
      <c r="N69" s="27">
        <f>'[1]BS61-ND31(NS-Ut-HCSN)-68CK-343'!N70</f>
        <v>751.33494999999994</v>
      </c>
      <c r="O69" s="27">
        <f>'[1]BS61-ND31(NS-Ut-HCSN)-68CK-343'!O70</f>
        <v>0</v>
      </c>
      <c r="P69" s="8">
        <f t="shared" si="7"/>
        <v>1.0363612350236007</v>
      </c>
      <c r="Q69" s="8"/>
      <c r="R69" s="40">
        <f t="shared" si="8"/>
        <v>1.0363612350236007</v>
      </c>
    </row>
    <row r="70" spans="1:18">
      <c r="A70" s="43">
        <v>6</v>
      </c>
      <c r="B70" s="12" t="s">
        <v>64</v>
      </c>
      <c r="C70" s="27">
        <f>'[1]BS61-ND31(NS-Ut-HCSN)-68CK-343'!C71</f>
        <v>648.10799999999995</v>
      </c>
      <c r="D70" s="27">
        <f>'[1]BS61-ND31(NS-Ut-HCSN)-68CK-343'!D71</f>
        <v>0</v>
      </c>
      <c r="E70" s="27">
        <f>'[1]BS61-ND31(NS-Ut-HCSN)-68CK-343'!E71</f>
        <v>648.10799999999995</v>
      </c>
      <c r="F70" s="27">
        <f>'[1]BS61-ND31(NS-Ut-HCSN)-68CK-343'!F71</f>
        <v>376.14280000000002</v>
      </c>
      <c r="G70" s="27">
        <f>'[1]BS61-ND31(NS-Ut-HCSN)-68CK-343'!G71</f>
        <v>0</v>
      </c>
      <c r="H70" s="27">
        <f>'[1]BS61-ND31(NS-Ut-HCSN)-68CK-343'!H71</f>
        <v>376.14280000000002</v>
      </c>
      <c r="I70" s="27">
        <f>'[1]BS61-ND31(NS-Ut-HCSN)-68CK-343'!I71</f>
        <v>376.14280000000002</v>
      </c>
      <c r="J70" s="27">
        <f>'[1]BS61-ND31(NS-Ut-HCSN)-68CK-343'!J71</f>
        <v>0</v>
      </c>
      <c r="K70" s="27">
        <f>'[1]BS61-ND31(NS-Ut-HCSN)-68CK-343'!K71</f>
        <v>0</v>
      </c>
      <c r="L70" s="27">
        <f>'[1]BS61-ND31(NS-Ut-HCSN)-68CK-343'!L71</f>
        <v>0</v>
      </c>
      <c r="M70" s="27">
        <f>'[1]BS61-ND31(NS-Ut-HCSN)-68CK-343'!M71</f>
        <v>376.14280000000002</v>
      </c>
      <c r="N70" s="27">
        <f>'[1]BS61-ND31(NS-Ut-HCSN)-68CK-343'!N71</f>
        <v>376.14280000000002</v>
      </c>
      <c r="O70" s="27">
        <f>'[1]BS61-ND31(NS-Ut-HCSN)-68CK-343'!O71</f>
        <v>0</v>
      </c>
      <c r="P70" s="8">
        <f t="shared" si="7"/>
        <v>0.58037055552469663</v>
      </c>
      <c r="Q70" s="8"/>
      <c r="R70" s="40">
        <f t="shared" si="8"/>
        <v>0.58037055552469663</v>
      </c>
    </row>
    <row r="71" spans="1:18">
      <c r="A71" s="43">
        <v>7</v>
      </c>
      <c r="B71" s="12" t="s">
        <v>65</v>
      </c>
      <c r="C71" s="27">
        <f>'[1]BS61-ND31(NS-Ut-HCSN)-68CK-343'!C72</f>
        <v>1499.0730000000001</v>
      </c>
      <c r="D71" s="27">
        <f>'[1]BS61-ND31(NS-Ut-HCSN)-68CK-343'!D72</f>
        <v>0</v>
      </c>
      <c r="E71" s="27">
        <f>'[1]BS61-ND31(NS-Ut-HCSN)-68CK-343'!E72</f>
        <v>1499.0730000000001</v>
      </c>
      <c r="F71" s="27">
        <f>'[1]BS61-ND31(NS-Ut-HCSN)-68CK-343'!F72</f>
        <v>1515.8906500000001</v>
      </c>
      <c r="G71" s="27">
        <f>'[1]BS61-ND31(NS-Ut-HCSN)-68CK-343'!G72</f>
        <v>0</v>
      </c>
      <c r="H71" s="27">
        <f>'[1]BS61-ND31(NS-Ut-HCSN)-68CK-343'!H72</f>
        <v>1515.8906500000001</v>
      </c>
      <c r="I71" s="27">
        <f>'[1]BS61-ND31(NS-Ut-HCSN)-68CK-343'!I72</f>
        <v>1515.8906500000001</v>
      </c>
      <c r="J71" s="27">
        <f>'[1]BS61-ND31(NS-Ut-HCSN)-68CK-343'!J72</f>
        <v>0</v>
      </c>
      <c r="K71" s="27">
        <f>'[1]BS61-ND31(NS-Ut-HCSN)-68CK-343'!K72</f>
        <v>0</v>
      </c>
      <c r="L71" s="27">
        <f>'[1]BS61-ND31(NS-Ut-HCSN)-68CK-343'!L72</f>
        <v>0</v>
      </c>
      <c r="M71" s="27">
        <f>'[1]BS61-ND31(NS-Ut-HCSN)-68CK-343'!M72</f>
        <v>1515.8906500000001</v>
      </c>
      <c r="N71" s="27">
        <f>'[1]BS61-ND31(NS-Ut-HCSN)-68CK-343'!N72</f>
        <v>1515.8906500000001</v>
      </c>
      <c r="O71" s="27">
        <f>'[1]BS61-ND31(NS-Ut-HCSN)-68CK-343'!O72</f>
        <v>0</v>
      </c>
      <c r="P71" s="8">
        <f t="shared" si="7"/>
        <v>1.0112186998231574</v>
      </c>
      <c r="Q71" s="8"/>
      <c r="R71" s="40">
        <f t="shared" si="8"/>
        <v>1.0112186998231574</v>
      </c>
    </row>
    <row r="72" spans="1:18">
      <c r="A72" s="43">
        <v>8</v>
      </c>
      <c r="B72" s="13" t="s">
        <v>66</v>
      </c>
      <c r="C72" s="27">
        <f>'[1]BS61-ND31(NS-Ut-HCSN)-68CK-343'!C73</f>
        <v>609.745</v>
      </c>
      <c r="D72" s="27">
        <f>'[1]BS61-ND31(NS-Ut-HCSN)-68CK-343'!D73</f>
        <v>0</v>
      </c>
      <c r="E72" s="27">
        <f>'[1]BS61-ND31(NS-Ut-HCSN)-68CK-343'!E73</f>
        <v>609.745</v>
      </c>
      <c r="F72" s="27">
        <f>'[1]BS61-ND31(NS-Ut-HCSN)-68CK-343'!F73</f>
        <v>1220.80539</v>
      </c>
      <c r="G72" s="27">
        <f>'[1]BS61-ND31(NS-Ut-HCSN)-68CK-343'!G73</f>
        <v>0</v>
      </c>
      <c r="H72" s="27">
        <f>'[1]BS61-ND31(NS-Ut-HCSN)-68CK-343'!H73</f>
        <v>1220.80539</v>
      </c>
      <c r="I72" s="27">
        <f>'[1]BS61-ND31(NS-Ut-HCSN)-68CK-343'!I73</f>
        <v>1220.80539</v>
      </c>
      <c r="J72" s="27">
        <f>'[1]BS61-ND31(NS-Ut-HCSN)-68CK-343'!J73</f>
        <v>0</v>
      </c>
      <c r="K72" s="27">
        <f>'[1]BS61-ND31(NS-Ut-HCSN)-68CK-343'!K73</f>
        <v>0</v>
      </c>
      <c r="L72" s="27">
        <f>'[1]BS61-ND31(NS-Ut-HCSN)-68CK-343'!L73</f>
        <v>0</v>
      </c>
      <c r="M72" s="27">
        <f>'[1]BS61-ND31(NS-Ut-HCSN)-68CK-343'!M73</f>
        <v>1220.80539</v>
      </c>
      <c r="N72" s="27">
        <f>'[1]BS61-ND31(NS-Ut-HCSN)-68CK-343'!N73</f>
        <v>1220.80539</v>
      </c>
      <c r="O72" s="27">
        <f>'[1]BS61-ND31(NS-Ut-HCSN)-68CK-343'!O73</f>
        <v>0</v>
      </c>
      <c r="P72" s="8">
        <f t="shared" si="7"/>
        <v>2.0021572788624753</v>
      </c>
      <c r="Q72" s="8"/>
      <c r="R72" s="40">
        <f t="shared" si="8"/>
        <v>2.0021572788624753</v>
      </c>
    </row>
    <row r="73" spans="1:18">
      <c r="A73" s="43">
        <v>9</v>
      </c>
      <c r="B73" s="12" t="s">
        <v>67</v>
      </c>
      <c r="C73" s="27">
        <f>'[1]BS61-ND31(NS-Ut-HCSN)-68CK-343'!C74</f>
        <v>1119.9179999999999</v>
      </c>
      <c r="D73" s="27">
        <f>'[1]BS61-ND31(NS-Ut-HCSN)-68CK-343'!D74</f>
        <v>0</v>
      </c>
      <c r="E73" s="27">
        <f>'[1]BS61-ND31(NS-Ut-HCSN)-68CK-343'!E74</f>
        <v>1119.9179999999999</v>
      </c>
      <c r="F73" s="27">
        <f>'[1]BS61-ND31(NS-Ut-HCSN)-68CK-343'!F74</f>
        <v>1190.20054</v>
      </c>
      <c r="G73" s="27">
        <f>'[1]BS61-ND31(NS-Ut-HCSN)-68CK-343'!G74</f>
        <v>0</v>
      </c>
      <c r="H73" s="27">
        <f>'[1]BS61-ND31(NS-Ut-HCSN)-68CK-343'!H74</f>
        <v>1190.20054</v>
      </c>
      <c r="I73" s="27">
        <f>'[1]BS61-ND31(NS-Ut-HCSN)-68CK-343'!I74</f>
        <v>1190.20054</v>
      </c>
      <c r="J73" s="27">
        <f>'[1]BS61-ND31(NS-Ut-HCSN)-68CK-343'!J74</f>
        <v>0</v>
      </c>
      <c r="K73" s="27">
        <f>'[1]BS61-ND31(NS-Ut-HCSN)-68CK-343'!K74</f>
        <v>0</v>
      </c>
      <c r="L73" s="27">
        <f>'[1]BS61-ND31(NS-Ut-HCSN)-68CK-343'!L74</f>
        <v>0</v>
      </c>
      <c r="M73" s="27">
        <f>'[1]BS61-ND31(NS-Ut-HCSN)-68CK-343'!M74</f>
        <v>1190.20054</v>
      </c>
      <c r="N73" s="27">
        <f>'[1]BS61-ND31(NS-Ut-HCSN)-68CK-343'!N74</f>
        <v>1190.20054</v>
      </c>
      <c r="O73" s="27">
        <f>'[1]BS61-ND31(NS-Ut-HCSN)-68CK-343'!O74</f>
        <v>0</v>
      </c>
      <c r="P73" s="8">
        <f t="shared" si="7"/>
        <v>1.0627568625560087</v>
      </c>
      <c r="Q73" s="8"/>
      <c r="R73" s="40">
        <f t="shared" si="8"/>
        <v>1.0627568625560087</v>
      </c>
    </row>
    <row r="74" spans="1:18">
      <c r="A74" s="43">
        <v>10</v>
      </c>
      <c r="B74" s="12" t="s">
        <v>68</v>
      </c>
      <c r="C74" s="27">
        <f>'[1]BS61-ND31(NS-Ut-HCSN)-68CK-343'!C75</f>
        <v>933.52</v>
      </c>
      <c r="D74" s="27">
        <f>'[1]BS61-ND31(NS-Ut-HCSN)-68CK-343'!D75</f>
        <v>0</v>
      </c>
      <c r="E74" s="27">
        <f>'[1]BS61-ND31(NS-Ut-HCSN)-68CK-343'!E75</f>
        <v>933.52</v>
      </c>
      <c r="F74" s="27">
        <f>'[1]BS61-ND31(NS-Ut-HCSN)-68CK-343'!F75</f>
        <v>477.53699999999998</v>
      </c>
      <c r="G74" s="27">
        <f>'[1]BS61-ND31(NS-Ut-HCSN)-68CK-343'!G75</f>
        <v>0</v>
      </c>
      <c r="H74" s="27">
        <f>'[1]BS61-ND31(NS-Ut-HCSN)-68CK-343'!H75</f>
        <v>477.53699999999998</v>
      </c>
      <c r="I74" s="27">
        <f>'[1]BS61-ND31(NS-Ut-HCSN)-68CK-343'!I75</f>
        <v>477.53699999999998</v>
      </c>
      <c r="J74" s="27">
        <f>'[1]BS61-ND31(NS-Ut-HCSN)-68CK-343'!J75</f>
        <v>0</v>
      </c>
      <c r="K74" s="27">
        <f>'[1]BS61-ND31(NS-Ut-HCSN)-68CK-343'!K75</f>
        <v>0</v>
      </c>
      <c r="L74" s="27">
        <f>'[1]BS61-ND31(NS-Ut-HCSN)-68CK-343'!L75</f>
        <v>0</v>
      </c>
      <c r="M74" s="27">
        <f>'[1]BS61-ND31(NS-Ut-HCSN)-68CK-343'!M75</f>
        <v>477.53699999999998</v>
      </c>
      <c r="N74" s="27">
        <f>'[1]BS61-ND31(NS-Ut-HCSN)-68CK-343'!N75</f>
        <v>477.53699999999998</v>
      </c>
      <c r="O74" s="27">
        <f>'[1]BS61-ND31(NS-Ut-HCSN)-68CK-343'!O75</f>
        <v>0</v>
      </c>
      <c r="P74" s="8">
        <f t="shared" si="7"/>
        <v>0.5115444768189219</v>
      </c>
      <c r="Q74" s="8"/>
      <c r="R74" s="40">
        <f t="shared" si="8"/>
        <v>0.5115444768189219</v>
      </c>
    </row>
    <row r="75" spans="1:18">
      <c r="A75" s="43">
        <v>11</v>
      </c>
      <c r="B75" s="12" t="s">
        <v>72</v>
      </c>
      <c r="C75" s="27">
        <f>'[1]BS61-ND31(NS-Ut-HCSN)-68CK-343'!C76</f>
        <v>1020.616</v>
      </c>
      <c r="D75" s="27">
        <f>'[1]BS61-ND31(NS-Ut-HCSN)-68CK-343'!D76</f>
        <v>0</v>
      </c>
      <c r="E75" s="27">
        <f>'[1]BS61-ND31(NS-Ut-HCSN)-68CK-343'!E76</f>
        <v>1020.616</v>
      </c>
      <c r="F75" s="27">
        <f>'[1]BS61-ND31(NS-Ut-HCSN)-68CK-343'!F76</f>
        <v>572.68719999999996</v>
      </c>
      <c r="G75" s="27">
        <f>'[1]BS61-ND31(NS-Ut-HCSN)-68CK-343'!G76</f>
        <v>0</v>
      </c>
      <c r="H75" s="27">
        <f>'[1]BS61-ND31(NS-Ut-HCSN)-68CK-343'!H76</f>
        <v>572.68719999999996</v>
      </c>
      <c r="I75" s="27">
        <f>'[1]BS61-ND31(NS-Ut-HCSN)-68CK-343'!I76</f>
        <v>572.68719999999996</v>
      </c>
      <c r="J75" s="27">
        <f>'[1]BS61-ND31(NS-Ut-HCSN)-68CK-343'!J76</f>
        <v>0</v>
      </c>
      <c r="K75" s="27">
        <f>'[1]BS61-ND31(NS-Ut-HCSN)-68CK-343'!K76</f>
        <v>0</v>
      </c>
      <c r="L75" s="27">
        <f>'[1]BS61-ND31(NS-Ut-HCSN)-68CK-343'!L76</f>
        <v>0</v>
      </c>
      <c r="M75" s="27">
        <f>'[1]BS61-ND31(NS-Ut-HCSN)-68CK-343'!M76</f>
        <v>572.68719999999996</v>
      </c>
      <c r="N75" s="27">
        <f>'[1]BS61-ND31(NS-Ut-HCSN)-68CK-343'!N76</f>
        <v>572.68719999999996</v>
      </c>
      <c r="O75" s="27">
        <f>'[1]BS61-ND31(NS-Ut-HCSN)-68CK-343'!O76</f>
        <v>0</v>
      </c>
      <c r="P75" s="8">
        <f t="shared" si="7"/>
        <v>0.56111916724801492</v>
      </c>
      <c r="Q75" s="8"/>
      <c r="R75" s="40">
        <f t="shared" si="8"/>
        <v>0.56111916724801492</v>
      </c>
    </row>
    <row r="76" spans="1:18">
      <c r="A76" s="43">
        <v>12</v>
      </c>
      <c r="B76" s="12" t="s">
        <v>69</v>
      </c>
      <c r="C76" s="27">
        <f>'[1]BS61-ND31(NS-Ut-HCSN)-68CK-343'!C77</f>
        <v>831.04300000000001</v>
      </c>
      <c r="D76" s="27">
        <f>'[1]BS61-ND31(NS-Ut-HCSN)-68CK-343'!D77</f>
        <v>0</v>
      </c>
      <c r="E76" s="27">
        <f>'[1]BS61-ND31(NS-Ut-HCSN)-68CK-343'!E77</f>
        <v>831.04300000000001</v>
      </c>
      <c r="F76" s="27">
        <f>'[1]BS61-ND31(NS-Ut-HCSN)-68CK-343'!F77</f>
        <v>1021.852386</v>
      </c>
      <c r="G76" s="27">
        <f>'[1]BS61-ND31(NS-Ut-HCSN)-68CK-343'!G77</f>
        <v>0</v>
      </c>
      <c r="H76" s="27">
        <f>'[1]BS61-ND31(NS-Ut-HCSN)-68CK-343'!H77</f>
        <v>1021.852386</v>
      </c>
      <c r="I76" s="27">
        <f>'[1]BS61-ND31(NS-Ut-HCSN)-68CK-343'!I77</f>
        <v>1021.852386</v>
      </c>
      <c r="J76" s="27">
        <f>'[1]BS61-ND31(NS-Ut-HCSN)-68CK-343'!J77</f>
        <v>0</v>
      </c>
      <c r="K76" s="27">
        <f>'[1]BS61-ND31(NS-Ut-HCSN)-68CK-343'!K77</f>
        <v>0</v>
      </c>
      <c r="L76" s="27">
        <f>'[1]BS61-ND31(NS-Ut-HCSN)-68CK-343'!L77</f>
        <v>0</v>
      </c>
      <c r="M76" s="27">
        <f>'[1]BS61-ND31(NS-Ut-HCSN)-68CK-343'!M77</f>
        <v>1021.852386</v>
      </c>
      <c r="N76" s="27">
        <f>'[1]BS61-ND31(NS-Ut-HCSN)-68CK-343'!N77</f>
        <v>1021.852386</v>
      </c>
      <c r="O76" s="27">
        <f>'[1]BS61-ND31(NS-Ut-HCSN)-68CK-343'!O77</f>
        <v>0</v>
      </c>
      <c r="P76" s="8">
        <f t="shared" si="7"/>
        <v>1.2296023021672766</v>
      </c>
      <c r="Q76" s="8"/>
      <c r="R76" s="40">
        <f t="shared" si="8"/>
        <v>1.2296023021672766</v>
      </c>
    </row>
    <row r="77" spans="1:18">
      <c r="A77" s="43"/>
      <c r="B77" s="14"/>
      <c r="C77" s="27"/>
      <c r="D77" s="27"/>
      <c r="E77" s="27"/>
      <c r="F77" s="27"/>
      <c r="G77" s="27"/>
      <c r="H77" s="27"/>
      <c r="I77" s="27"/>
      <c r="J77" s="27"/>
      <c r="K77" s="27"/>
      <c r="L77" s="27"/>
      <c r="M77" s="27"/>
      <c r="N77" s="27"/>
      <c r="O77" s="27"/>
      <c r="P77" s="8"/>
      <c r="Q77" s="8"/>
      <c r="R77" s="40"/>
    </row>
    <row r="78" spans="1:18" ht="46.8">
      <c r="A78" s="35" t="s">
        <v>5</v>
      </c>
      <c r="B78" s="6" t="s">
        <v>9</v>
      </c>
      <c r="C78" s="25">
        <f>'[1]BS61-ND31(NS-Ut-HCSN)-68CK-343'!C79</f>
        <v>18812</v>
      </c>
      <c r="D78" s="25">
        <f>'[1]BS61-ND31(NS-Ut-HCSN)-68CK-343'!D79</f>
        <v>0</v>
      </c>
      <c r="E78" s="25">
        <f>'[1]BS61-ND31(NS-Ut-HCSN)-68CK-343'!E79</f>
        <v>18812</v>
      </c>
      <c r="F78" s="25">
        <f>'[1]BS61-ND31(NS-Ut-HCSN)-68CK-343'!F79</f>
        <v>8277.1208999999999</v>
      </c>
      <c r="G78" s="25">
        <f>'[1]BS61-ND31(NS-Ut-HCSN)-68CK-343'!G79</f>
        <v>0</v>
      </c>
      <c r="H78" s="25">
        <f>'[1]BS61-ND31(NS-Ut-HCSN)-68CK-343'!H79</f>
        <v>8277.1208999999999</v>
      </c>
      <c r="I78" s="25">
        <f>'[1]BS61-ND31(NS-Ut-HCSN)-68CK-343'!I79</f>
        <v>8277.1208999999999</v>
      </c>
      <c r="J78" s="25">
        <f>'[1]BS61-ND31(NS-Ut-HCSN)-68CK-343'!J79</f>
        <v>0</v>
      </c>
      <c r="K78" s="25">
        <f>'[1]BS61-ND31(NS-Ut-HCSN)-68CK-343'!K79</f>
        <v>0</v>
      </c>
      <c r="L78" s="25">
        <f>'[1]BS61-ND31(NS-Ut-HCSN)-68CK-343'!L79</f>
        <v>0</v>
      </c>
      <c r="M78" s="25">
        <f>'[1]BS61-ND31(NS-Ut-HCSN)-68CK-343'!M79</f>
        <v>8277.1208999999999</v>
      </c>
      <c r="N78" s="25">
        <f>'[1]BS61-ND31(NS-Ut-HCSN)-68CK-343'!N79</f>
        <v>8277.1208999999999</v>
      </c>
      <c r="O78" s="25">
        <f>'[1]BS61-ND31(NS-Ut-HCSN)-68CK-343'!O79</f>
        <v>0</v>
      </c>
      <c r="P78" s="7">
        <f t="shared" ref="P78:P90" si="9">F78/C78</f>
        <v>0.43999154263236234</v>
      </c>
      <c r="Q78" s="7"/>
      <c r="R78" s="36">
        <f t="shared" ref="R78:R90" si="10">H78/E78</f>
        <v>0.43999154263236234</v>
      </c>
    </row>
    <row r="79" spans="1:18">
      <c r="A79" s="44">
        <v>1</v>
      </c>
      <c r="B79" s="30" t="s">
        <v>59</v>
      </c>
      <c r="C79" s="27">
        <f>'[1]BS61-ND31(NS-Ut-HCSN)-68CK-343'!C80</f>
        <v>2419.6999999999998</v>
      </c>
      <c r="D79" s="27">
        <f>'[1]BS61-ND31(NS-Ut-HCSN)-68CK-343'!D80</f>
        <v>0</v>
      </c>
      <c r="E79" s="27">
        <f>'[1]BS61-ND31(NS-Ut-HCSN)-68CK-343'!E80</f>
        <v>2419.6999999999998</v>
      </c>
      <c r="F79" s="27">
        <f>'[1]BS61-ND31(NS-Ut-HCSN)-68CK-343'!F80</f>
        <v>1495.4780000000001</v>
      </c>
      <c r="G79" s="27">
        <f>'[1]BS61-ND31(NS-Ut-HCSN)-68CK-343'!G80</f>
        <v>0</v>
      </c>
      <c r="H79" s="27">
        <f>'[1]BS61-ND31(NS-Ut-HCSN)-68CK-343'!H80</f>
        <v>1495.4780000000001</v>
      </c>
      <c r="I79" s="27">
        <f>'[1]BS61-ND31(NS-Ut-HCSN)-68CK-343'!I80</f>
        <v>1495.4780000000001</v>
      </c>
      <c r="J79" s="27">
        <f>'[1]BS61-ND31(NS-Ut-HCSN)-68CK-343'!J80</f>
        <v>0</v>
      </c>
      <c r="K79" s="27">
        <f>'[1]BS61-ND31(NS-Ut-HCSN)-68CK-343'!K80</f>
        <v>0</v>
      </c>
      <c r="L79" s="27">
        <f>'[1]BS61-ND31(NS-Ut-HCSN)-68CK-343'!L80</f>
        <v>0</v>
      </c>
      <c r="M79" s="27">
        <f>'[1]BS61-ND31(NS-Ut-HCSN)-68CK-343'!M80</f>
        <v>1495.4780000000001</v>
      </c>
      <c r="N79" s="27">
        <f>'[1]BS61-ND31(NS-Ut-HCSN)-68CK-343'!N80</f>
        <v>1495.4780000000001</v>
      </c>
      <c r="O79" s="27">
        <f>'[1]BS61-ND31(NS-Ut-HCSN)-68CK-343'!O80</f>
        <v>0</v>
      </c>
      <c r="P79" s="8">
        <f t="shared" si="9"/>
        <v>0.61804273257015341</v>
      </c>
      <c r="Q79" s="8"/>
      <c r="R79" s="40">
        <f t="shared" si="10"/>
        <v>0.61804273257015341</v>
      </c>
    </row>
    <row r="80" spans="1:18">
      <c r="A80" s="44">
        <v>2</v>
      </c>
      <c r="B80" s="30" t="s">
        <v>60</v>
      </c>
      <c r="C80" s="27">
        <f>'[1]BS61-ND31(NS-Ut-HCSN)-68CK-343'!C81</f>
        <v>1081.2</v>
      </c>
      <c r="D80" s="27">
        <f>'[1]BS61-ND31(NS-Ut-HCSN)-68CK-343'!D81</f>
        <v>0</v>
      </c>
      <c r="E80" s="27">
        <f>'[1]BS61-ND31(NS-Ut-HCSN)-68CK-343'!E81</f>
        <v>1081.2</v>
      </c>
      <c r="F80" s="27">
        <f>'[1]BS61-ND31(NS-Ut-HCSN)-68CK-343'!F81</f>
        <v>42.73</v>
      </c>
      <c r="G80" s="27">
        <f>'[1]BS61-ND31(NS-Ut-HCSN)-68CK-343'!G81</f>
        <v>0</v>
      </c>
      <c r="H80" s="27">
        <f>'[1]BS61-ND31(NS-Ut-HCSN)-68CK-343'!H81</f>
        <v>42.73</v>
      </c>
      <c r="I80" s="27">
        <f>'[1]BS61-ND31(NS-Ut-HCSN)-68CK-343'!I81</f>
        <v>42.73</v>
      </c>
      <c r="J80" s="27">
        <f>'[1]BS61-ND31(NS-Ut-HCSN)-68CK-343'!J81</f>
        <v>0</v>
      </c>
      <c r="K80" s="27">
        <f>'[1]BS61-ND31(NS-Ut-HCSN)-68CK-343'!K81</f>
        <v>0</v>
      </c>
      <c r="L80" s="27">
        <f>'[1]BS61-ND31(NS-Ut-HCSN)-68CK-343'!L81</f>
        <v>0</v>
      </c>
      <c r="M80" s="27">
        <f>'[1]BS61-ND31(NS-Ut-HCSN)-68CK-343'!M81</f>
        <v>42.73</v>
      </c>
      <c r="N80" s="27">
        <f>'[1]BS61-ND31(NS-Ut-HCSN)-68CK-343'!N81</f>
        <v>42.73</v>
      </c>
      <c r="O80" s="27">
        <f>'[1]BS61-ND31(NS-Ut-HCSN)-68CK-343'!O81</f>
        <v>0</v>
      </c>
      <c r="P80" s="8">
        <f t="shared" si="9"/>
        <v>3.9520902700702916E-2</v>
      </c>
      <c r="Q80" s="8"/>
      <c r="R80" s="40">
        <f t="shared" si="10"/>
        <v>3.9520902700702916E-2</v>
      </c>
    </row>
    <row r="81" spans="1:18">
      <c r="A81" s="44">
        <v>3</v>
      </c>
      <c r="B81" s="30" t="s">
        <v>61</v>
      </c>
      <c r="C81" s="27">
        <f>'[1]BS61-ND31(NS-Ut-HCSN)-68CK-343'!C82</f>
        <v>1081.2</v>
      </c>
      <c r="D81" s="27">
        <f>'[1]BS61-ND31(NS-Ut-HCSN)-68CK-343'!D82</f>
        <v>0</v>
      </c>
      <c r="E81" s="27">
        <f>'[1]BS61-ND31(NS-Ut-HCSN)-68CK-343'!E82</f>
        <v>1081.2</v>
      </c>
      <c r="F81" s="27">
        <f>'[1]BS61-ND31(NS-Ut-HCSN)-68CK-343'!F82</f>
        <v>46.670999999999999</v>
      </c>
      <c r="G81" s="27">
        <f>'[1]BS61-ND31(NS-Ut-HCSN)-68CK-343'!G82</f>
        <v>0</v>
      </c>
      <c r="H81" s="27">
        <f>'[1]BS61-ND31(NS-Ut-HCSN)-68CK-343'!H82</f>
        <v>46.670999999999999</v>
      </c>
      <c r="I81" s="27">
        <f>'[1]BS61-ND31(NS-Ut-HCSN)-68CK-343'!I82</f>
        <v>46.670999999999999</v>
      </c>
      <c r="J81" s="27">
        <f>'[1]BS61-ND31(NS-Ut-HCSN)-68CK-343'!J82</f>
        <v>0</v>
      </c>
      <c r="K81" s="27">
        <f>'[1]BS61-ND31(NS-Ut-HCSN)-68CK-343'!K82</f>
        <v>0</v>
      </c>
      <c r="L81" s="27">
        <f>'[1]BS61-ND31(NS-Ut-HCSN)-68CK-343'!L82</f>
        <v>0</v>
      </c>
      <c r="M81" s="27">
        <f>'[1]BS61-ND31(NS-Ut-HCSN)-68CK-343'!M82</f>
        <v>46.670999999999999</v>
      </c>
      <c r="N81" s="27">
        <f>'[1]BS61-ND31(NS-Ut-HCSN)-68CK-343'!N82</f>
        <v>46.670999999999999</v>
      </c>
      <c r="O81" s="27">
        <f>'[1]BS61-ND31(NS-Ut-HCSN)-68CK-343'!O82</f>
        <v>0</v>
      </c>
      <c r="P81" s="8">
        <f t="shared" si="9"/>
        <v>4.3165926748057713E-2</v>
      </c>
      <c r="Q81" s="8"/>
      <c r="R81" s="40">
        <f t="shared" si="10"/>
        <v>4.3165926748057713E-2</v>
      </c>
    </row>
    <row r="82" spans="1:18">
      <c r="A82" s="44"/>
      <c r="B82" s="30" t="s">
        <v>62</v>
      </c>
      <c r="C82" s="27">
        <f>'[1]BS61-ND31(NS-Ut-HCSN)-68CK-343'!C83</f>
        <v>2333.9</v>
      </c>
      <c r="D82" s="27">
        <f>'[1]BS61-ND31(NS-Ut-HCSN)-68CK-343'!D83</f>
        <v>0</v>
      </c>
      <c r="E82" s="27">
        <f>'[1]BS61-ND31(NS-Ut-HCSN)-68CK-343'!E83</f>
        <v>2333.9</v>
      </c>
      <c r="F82" s="27">
        <f>'[1]BS61-ND31(NS-Ut-HCSN)-68CK-343'!F83</f>
        <v>1513.5752</v>
      </c>
      <c r="G82" s="27">
        <f>'[1]BS61-ND31(NS-Ut-HCSN)-68CK-343'!G83</f>
        <v>0</v>
      </c>
      <c r="H82" s="27">
        <f>'[1]BS61-ND31(NS-Ut-HCSN)-68CK-343'!H83</f>
        <v>1513.5752</v>
      </c>
      <c r="I82" s="27">
        <f>'[1]BS61-ND31(NS-Ut-HCSN)-68CK-343'!I83</f>
        <v>1513.5752</v>
      </c>
      <c r="J82" s="27">
        <f>'[1]BS61-ND31(NS-Ut-HCSN)-68CK-343'!J83</f>
        <v>0</v>
      </c>
      <c r="K82" s="27">
        <f>'[1]BS61-ND31(NS-Ut-HCSN)-68CK-343'!K83</f>
        <v>0</v>
      </c>
      <c r="L82" s="27">
        <f>'[1]BS61-ND31(NS-Ut-HCSN)-68CK-343'!L83</f>
        <v>0</v>
      </c>
      <c r="M82" s="27">
        <f>'[1]BS61-ND31(NS-Ut-HCSN)-68CK-343'!M83</f>
        <v>1513.5752</v>
      </c>
      <c r="N82" s="27">
        <f>'[1]BS61-ND31(NS-Ut-HCSN)-68CK-343'!N83</f>
        <v>1513.5752</v>
      </c>
      <c r="O82" s="27">
        <f>'[1]BS61-ND31(NS-Ut-HCSN)-68CK-343'!O83</f>
        <v>0</v>
      </c>
      <c r="P82" s="8">
        <f t="shared" si="9"/>
        <v>0.64851758858562913</v>
      </c>
      <c r="Q82" s="8"/>
      <c r="R82" s="40">
        <f t="shared" si="10"/>
        <v>0.64851758858562913</v>
      </c>
    </row>
    <row r="83" spans="1:18">
      <c r="A83" s="43"/>
      <c r="B83" s="30" t="s">
        <v>63</v>
      </c>
      <c r="C83" s="27">
        <f>'[1]BS61-ND31(NS-Ut-HCSN)-68CK-343'!C84</f>
        <v>2419.6999999999998</v>
      </c>
      <c r="D83" s="27">
        <f>'[1]BS61-ND31(NS-Ut-HCSN)-68CK-343'!D84</f>
        <v>0</v>
      </c>
      <c r="E83" s="27">
        <f>'[1]BS61-ND31(NS-Ut-HCSN)-68CK-343'!E84</f>
        <v>2419.6999999999998</v>
      </c>
      <c r="F83" s="27">
        <f>'[1]BS61-ND31(NS-Ut-HCSN)-68CK-343'!F84</f>
        <v>1181.2520000000002</v>
      </c>
      <c r="G83" s="27">
        <f>'[1]BS61-ND31(NS-Ut-HCSN)-68CK-343'!G84</f>
        <v>0</v>
      </c>
      <c r="H83" s="27">
        <f>'[1]BS61-ND31(NS-Ut-HCSN)-68CK-343'!H84</f>
        <v>1181.2520000000002</v>
      </c>
      <c r="I83" s="27">
        <f>'[1]BS61-ND31(NS-Ut-HCSN)-68CK-343'!I84</f>
        <v>1181.2520000000002</v>
      </c>
      <c r="J83" s="27">
        <f>'[1]BS61-ND31(NS-Ut-HCSN)-68CK-343'!J84</f>
        <v>0</v>
      </c>
      <c r="K83" s="27">
        <f>'[1]BS61-ND31(NS-Ut-HCSN)-68CK-343'!K84</f>
        <v>0</v>
      </c>
      <c r="L83" s="27">
        <f>'[1]BS61-ND31(NS-Ut-HCSN)-68CK-343'!L84</f>
        <v>0</v>
      </c>
      <c r="M83" s="27">
        <f>'[1]BS61-ND31(NS-Ut-HCSN)-68CK-343'!M84</f>
        <v>1181.2520000000002</v>
      </c>
      <c r="N83" s="27">
        <f>'[1]BS61-ND31(NS-Ut-HCSN)-68CK-343'!N84</f>
        <v>1181.2520000000002</v>
      </c>
      <c r="O83" s="27">
        <f>'[1]BS61-ND31(NS-Ut-HCSN)-68CK-343'!O84</f>
        <v>0</v>
      </c>
      <c r="P83" s="8">
        <f t="shared" si="9"/>
        <v>0.48818117948506023</v>
      </c>
      <c r="Q83" s="8"/>
      <c r="R83" s="40">
        <f t="shared" si="10"/>
        <v>0.48818117948506023</v>
      </c>
    </row>
    <row r="84" spans="1:18">
      <c r="A84" s="43"/>
      <c r="B84" s="30" t="s">
        <v>64</v>
      </c>
      <c r="C84" s="27">
        <f>'[1]BS61-ND31(NS-Ut-HCSN)-68CK-343'!C85</f>
        <v>963.6</v>
      </c>
      <c r="D84" s="27">
        <f>'[1]BS61-ND31(NS-Ut-HCSN)-68CK-343'!D85</f>
        <v>0</v>
      </c>
      <c r="E84" s="27">
        <f>'[1]BS61-ND31(NS-Ut-HCSN)-68CK-343'!E85</f>
        <v>963.6</v>
      </c>
      <c r="F84" s="27">
        <f>'[1]BS61-ND31(NS-Ut-HCSN)-68CK-343'!F85</f>
        <v>448.4</v>
      </c>
      <c r="G84" s="27">
        <f>'[1]BS61-ND31(NS-Ut-HCSN)-68CK-343'!G85</f>
        <v>0</v>
      </c>
      <c r="H84" s="27">
        <f>'[1]BS61-ND31(NS-Ut-HCSN)-68CK-343'!H85</f>
        <v>448.4</v>
      </c>
      <c r="I84" s="27">
        <f>'[1]BS61-ND31(NS-Ut-HCSN)-68CK-343'!I85</f>
        <v>448.4</v>
      </c>
      <c r="J84" s="27">
        <f>'[1]BS61-ND31(NS-Ut-HCSN)-68CK-343'!J85</f>
        <v>0</v>
      </c>
      <c r="K84" s="27">
        <f>'[1]BS61-ND31(NS-Ut-HCSN)-68CK-343'!K85</f>
        <v>0</v>
      </c>
      <c r="L84" s="27">
        <f>'[1]BS61-ND31(NS-Ut-HCSN)-68CK-343'!L85</f>
        <v>0</v>
      </c>
      <c r="M84" s="27">
        <f>'[1]BS61-ND31(NS-Ut-HCSN)-68CK-343'!M85</f>
        <v>448.4</v>
      </c>
      <c r="N84" s="27">
        <f>'[1]BS61-ND31(NS-Ut-HCSN)-68CK-343'!N85</f>
        <v>448.4</v>
      </c>
      <c r="O84" s="27">
        <f>'[1]BS61-ND31(NS-Ut-HCSN)-68CK-343'!O85</f>
        <v>0</v>
      </c>
      <c r="P84" s="8">
        <f t="shared" si="9"/>
        <v>0.4653383146533831</v>
      </c>
      <c r="Q84" s="8"/>
      <c r="R84" s="40">
        <f t="shared" si="10"/>
        <v>0.4653383146533831</v>
      </c>
    </row>
    <row r="85" spans="1:18">
      <c r="A85" s="43"/>
      <c r="B85" s="30" t="s">
        <v>65</v>
      </c>
      <c r="C85" s="27">
        <f>'[1]BS61-ND31(NS-Ut-HCSN)-68CK-343'!C86</f>
        <v>2348.1999999999998</v>
      </c>
      <c r="D85" s="27">
        <f>'[1]BS61-ND31(NS-Ut-HCSN)-68CK-343'!D86</f>
        <v>0</v>
      </c>
      <c r="E85" s="27">
        <f>'[1]BS61-ND31(NS-Ut-HCSN)-68CK-343'!E86</f>
        <v>2348.1999999999998</v>
      </c>
      <c r="F85" s="27">
        <f>'[1]BS61-ND31(NS-Ut-HCSN)-68CK-343'!F86</f>
        <v>1288.402</v>
      </c>
      <c r="G85" s="27">
        <f>'[1]BS61-ND31(NS-Ut-HCSN)-68CK-343'!G86</f>
        <v>0</v>
      </c>
      <c r="H85" s="27">
        <f>'[1]BS61-ND31(NS-Ut-HCSN)-68CK-343'!H86</f>
        <v>1288.402</v>
      </c>
      <c r="I85" s="27">
        <f>'[1]BS61-ND31(NS-Ut-HCSN)-68CK-343'!I86</f>
        <v>1288.402</v>
      </c>
      <c r="J85" s="27">
        <f>'[1]BS61-ND31(NS-Ut-HCSN)-68CK-343'!J86</f>
        <v>0</v>
      </c>
      <c r="K85" s="27">
        <f>'[1]BS61-ND31(NS-Ut-HCSN)-68CK-343'!K86</f>
        <v>0</v>
      </c>
      <c r="L85" s="27">
        <f>'[1]BS61-ND31(NS-Ut-HCSN)-68CK-343'!L86</f>
        <v>0</v>
      </c>
      <c r="M85" s="27">
        <f>'[1]BS61-ND31(NS-Ut-HCSN)-68CK-343'!M86</f>
        <v>1288.402</v>
      </c>
      <c r="N85" s="27">
        <f>'[1]BS61-ND31(NS-Ut-HCSN)-68CK-343'!N86</f>
        <v>1288.402</v>
      </c>
      <c r="O85" s="27">
        <f>'[1]BS61-ND31(NS-Ut-HCSN)-68CK-343'!O86</f>
        <v>0</v>
      </c>
      <c r="P85" s="8">
        <f t="shared" si="9"/>
        <v>0.54867643301252034</v>
      </c>
      <c r="Q85" s="8"/>
      <c r="R85" s="40">
        <f t="shared" si="10"/>
        <v>0.54867643301252034</v>
      </c>
    </row>
    <row r="86" spans="1:18">
      <c r="A86" s="43"/>
      <c r="B86" s="30" t="s">
        <v>66</v>
      </c>
      <c r="C86" s="27">
        <f>'[1]BS61-ND31(NS-Ut-HCSN)-68CK-343'!C87</f>
        <v>963.6</v>
      </c>
      <c r="D86" s="27">
        <f>'[1]BS61-ND31(NS-Ut-HCSN)-68CK-343'!D87</f>
        <v>0</v>
      </c>
      <c r="E86" s="27">
        <f>'[1]BS61-ND31(NS-Ut-HCSN)-68CK-343'!E87</f>
        <v>963.6</v>
      </c>
      <c r="F86" s="27">
        <f>'[1]BS61-ND31(NS-Ut-HCSN)-68CK-343'!F87</f>
        <v>50.55</v>
      </c>
      <c r="G86" s="27">
        <f>'[1]BS61-ND31(NS-Ut-HCSN)-68CK-343'!G87</f>
        <v>0</v>
      </c>
      <c r="H86" s="27">
        <f>'[1]BS61-ND31(NS-Ut-HCSN)-68CK-343'!H87</f>
        <v>50.55</v>
      </c>
      <c r="I86" s="27">
        <f>'[1]BS61-ND31(NS-Ut-HCSN)-68CK-343'!I87</f>
        <v>50.55</v>
      </c>
      <c r="J86" s="27">
        <f>'[1]BS61-ND31(NS-Ut-HCSN)-68CK-343'!J87</f>
        <v>0</v>
      </c>
      <c r="K86" s="27">
        <f>'[1]BS61-ND31(NS-Ut-HCSN)-68CK-343'!K87</f>
        <v>0</v>
      </c>
      <c r="L86" s="27">
        <f>'[1]BS61-ND31(NS-Ut-HCSN)-68CK-343'!L87</f>
        <v>0</v>
      </c>
      <c r="M86" s="27">
        <f>'[1]BS61-ND31(NS-Ut-HCSN)-68CK-343'!M87</f>
        <v>50.55</v>
      </c>
      <c r="N86" s="27">
        <f>'[1]BS61-ND31(NS-Ut-HCSN)-68CK-343'!N87</f>
        <v>50.55</v>
      </c>
      <c r="O86" s="27">
        <f>'[1]BS61-ND31(NS-Ut-HCSN)-68CK-343'!O87</f>
        <v>0</v>
      </c>
      <c r="P86" s="8">
        <f t="shared" si="9"/>
        <v>5.2459526774595262E-2</v>
      </c>
      <c r="Q86" s="8"/>
      <c r="R86" s="40">
        <f t="shared" si="10"/>
        <v>5.2459526774595262E-2</v>
      </c>
    </row>
    <row r="87" spans="1:18">
      <c r="A87" s="43"/>
      <c r="B87" s="30" t="s">
        <v>67</v>
      </c>
      <c r="C87" s="27">
        <f>'[1]BS61-ND31(NS-Ut-HCSN)-68CK-343'!C88</f>
        <v>1734.3</v>
      </c>
      <c r="D87" s="27">
        <f>'[1]BS61-ND31(NS-Ut-HCSN)-68CK-343'!D88</f>
        <v>0</v>
      </c>
      <c r="E87" s="27">
        <f>'[1]BS61-ND31(NS-Ut-HCSN)-68CK-343'!E88</f>
        <v>1734.3</v>
      </c>
      <c r="F87" s="27">
        <f>'[1]BS61-ND31(NS-Ut-HCSN)-68CK-343'!F88</f>
        <v>676.5797</v>
      </c>
      <c r="G87" s="27">
        <f>'[1]BS61-ND31(NS-Ut-HCSN)-68CK-343'!G88</f>
        <v>0</v>
      </c>
      <c r="H87" s="27">
        <f>'[1]BS61-ND31(NS-Ut-HCSN)-68CK-343'!H88</f>
        <v>676.5797</v>
      </c>
      <c r="I87" s="27">
        <f>'[1]BS61-ND31(NS-Ut-HCSN)-68CK-343'!I88</f>
        <v>676.5797</v>
      </c>
      <c r="J87" s="27">
        <f>'[1]BS61-ND31(NS-Ut-HCSN)-68CK-343'!J88</f>
        <v>0</v>
      </c>
      <c r="K87" s="27">
        <f>'[1]BS61-ND31(NS-Ut-HCSN)-68CK-343'!K88</f>
        <v>0</v>
      </c>
      <c r="L87" s="27">
        <f>'[1]BS61-ND31(NS-Ut-HCSN)-68CK-343'!L88</f>
        <v>0</v>
      </c>
      <c r="M87" s="27">
        <f>'[1]BS61-ND31(NS-Ut-HCSN)-68CK-343'!M88</f>
        <v>676.5797</v>
      </c>
      <c r="N87" s="27">
        <f>'[1]BS61-ND31(NS-Ut-HCSN)-68CK-343'!N88</f>
        <v>676.5797</v>
      </c>
      <c r="O87" s="27">
        <f>'[1]BS61-ND31(NS-Ut-HCSN)-68CK-343'!O88</f>
        <v>0</v>
      </c>
      <c r="P87" s="8">
        <f t="shared" si="9"/>
        <v>0.39011687712621806</v>
      </c>
      <c r="Q87" s="8"/>
      <c r="R87" s="40">
        <f t="shared" si="10"/>
        <v>0.39011687712621806</v>
      </c>
    </row>
    <row r="88" spans="1:18">
      <c r="A88" s="43"/>
      <c r="B88" s="30" t="s">
        <v>68</v>
      </c>
      <c r="C88" s="27">
        <f>'[1]BS61-ND31(NS-Ut-HCSN)-68CK-343'!C89</f>
        <v>1905.6</v>
      </c>
      <c r="D88" s="27">
        <f>'[1]BS61-ND31(NS-Ut-HCSN)-68CK-343'!D89</f>
        <v>0</v>
      </c>
      <c r="E88" s="27">
        <f>'[1]BS61-ND31(NS-Ut-HCSN)-68CK-343'!E89</f>
        <v>1905.6</v>
      </c>
      <c r="F88" s="27">
        <f>'[1]BS61-ND31(NS-Ut-HCSN)-68CK-343'!F89</f>
        <v>880</v>
      </c>
      <c r="G88" s="27">
        <f>'[1]BS61-ND31(NS-Ut-HCSN)-68CK-343'!G89</f>
        <v>0</v>
      </c>
      <c r="H88" s="27">
        <f>'[1]BS61-ND31(NS-Ut-HCSN)-68CK-343'!H89</f>
        <v>880</v>
      </c>
      <c r="I88" s="27">
        <f>'[1]BS61-ND31(NS-Ut-HCSN)-68CK-343'!I89</f>
        <v>880</v>
      </c>
      <c r="J88" s="27">
        <f>'[1]BS61-ND31(NS-Ut-HCSN)-68CK-343'!J89</f>
        <v>0</v>
      </c>
      <c r="K88" s="27">
        <f>'[1]BS61-ND31(NS-Ut-HCSN)-68CK-343'!K89</f>
        <v>0</v>
      </c>
      <c r="L88" s="27">
        <f>'[1]BS61-ND31(NS-Ut-HCSN)-68CK-343'!L89</f>
        <v>0</v>
      </c>
      <c r="M88" s="27">
        <f>'[1]BS61-ND31(NS-Ut-HCSN)-68CK-343'!M89</f>
        <v>880</v>
      </c>
      <c r="N88" s="27">
        <f>'[1]BS61-ND31(NS-Ut-HCSN)-68CK-343'!N89</f>
        <v>880</v>
      </c>
      <c r="O88" s="27">
        <f>'[1]BS61-ND31(NS-Ut-HCSN)-68CK-343'!O89</f>
        <v>0</v>
      </c>
      <c r="P88" s="8">
        <f t="shared" si="9"/>
        <v>0.46179680940386231</v>
      </c>
      <c r="Q88" s="8"/>
      <c r="R88" s="40">
        <f t="shared" si="10"/>
        <v>0.46179680940386231</v>
      </c>
    </row>
    <row r="89" spans="1:18">
      <c r="A89" s="43"/>
      <c r="B89" s="30" t="s">
        <v>72</v>
      </c>
      <c r="C89" s="27">
        <f>'[1]BS61-ND31(NS-Ut-HCSN)-68CK-343'!C90</f>
        <v>768.9</v>
      </c>
      <c r="D89" s="27">
        <f>'[1]BS61-ND31(NS-Ut-HCSN)-68CK-343'!D90</f>
        <v>0</v>
      </c>
      <c r="E89" s="27">
        <f>'[1]BS61-ND31(NS-Ut-HCSN)-68CK-343'!E90</f>
        <v>768.9</v>
      </c>
      <c r="F89" s="27">
        <f>'[1]BS61-ND31(NS-Ut-HCSN)-68CK-343'!F90</f>
        <v>302.58300000000003</v>
      </c>
      <c r="G89" s="27">
        <f>'[1]BS61-ND31(NS-Ut-HCSN)-68CK-343'!G90</f>
        <v>0</v>
      </c>
      <c r="H89" s="27">
        <f>'[1]BS61-ND31(NS-Ut-HCSN)-68CK-343'!H90</f>
        <v>302.58300000000003</v>
      </c>
      <c r="I89" s="27">
        <f>'[1]BS61-ND31(NS-Ut-HCSN)-68CK-343'!I90</f>
        <v>302.58300000000003</v>
      </c>
      <c r="J89" s="27">
        <f>'[1]BS61-ND31(NS-Ut-HCSN)-68CK-343'!J90</f>
        <v>0</v>
      </c>
      <c r="K89" s="27">
        <f>'[1]BS61-ND31(NS-Ut-HCSN)-68CK-343'!K90</f>
        <v>0</v>
      </c>
      <c r="L89" s="27">
        <f>'[1]BS61-ND31(NS-Ut-HCSN)-68CK-343'!L90</f>
        <v>0</v>
      </c>
      <c r="M89" s="27">
        <f>'[1]BS61-ND31(NS-Ut-HCSN)-68CK-343'!M90</f>
        <v>302.58300000000003</v>
      </c>
      <c r="N89" s="27">
        <f>'[1]BS61-ND31(NS-Ut-HCSN)-68CK-343'!N90</f>
        <v>302.58300000000003</v>
      </c>
      <c r="O89" s="27">
        <f>'[1]BS61-ND31(NS-Ut-HCSN)-68CK-343'!O90</f>
        <v>0</v>
      </c>
      <c r="P89" s="8">
        <f t="shared" si="9"/>
        <v>0.39352711666016393</v>
      </c>
      <c r="Q89" s="8"/>
      <c r="R89" s="40">
        <f t="shared" si="10"/>
        <v>0.39352711666016393</v>
      </c>
    </row>
    <row r="90" spans="1:18" ht="16.2" thickBot="1">
      <c r="A90" s="45"/>
      <c r="B90" s="46" t="s">
        <v>69</v>
      </c>
      <c r="C90" s="47">
        <f>'[1]BS61-ND31(NS-Ut-HCSN)-68CK-343'!C91</f>
        <v>792.1</v>
      </c>
      <c r="D90" s="47">
        <f>'[1]BS61-ND31(NS-Ut-HCSN)-68CK-343'!D91</f>
        <v>0</v>
      </c>
      <c r="E90" s="47">
        <f>'[1]BS61-ND31(NS-Ut-HCSN)-68CK-343'!E91</f>
        <v>792.1</v>
      </c>
      <c r="F90" s="47">
        <f>'[1]BS61-ND31(NS-Ut-HCSN)-68CK-343'!F91</f>
        <v>350.90000000000003</v>
      </c>
      <c r="G90" s="47">
        <f>'[1]BS61-ND31(NS-Ut-HCSN)-68CK-343'!G91</f>
        <v>0</v>
      </c>
      <c r="H90" s="47">
        <f>'[1]BS61-ND31(NS-Ut-HCSN)-68CK-343'!H91</f>
        <v>350.90000000000003</v>
      </c>
      <c r="I90" s="47">
        <f>'[1]BS61-ND31(NS-Ut-HCSN)-68CK-343'!I91</f>
        <v>350.90000000000003</v>
      </c>
      <c r="J90" s="47">
        <f>'[1]BS61-ND31(NS-Ut-HCSN)-68CK-343'!J91</f>
        <v>0</v>
      </c>
      <c r="K90" s="47">
        <f>'[1]BS61-ND31(NS-Ut-HCSN)-68CK-343'!K91</f>
        <v>0</v>
      </c>
      <c r="L90" s="47">
        <f>'[1]BS61-ND31(NS-Ut-HCSN)-68CK-343'!L91</f>
        <v>0</v>
      </c>
      <c r="M90" s="47">
        <f>'[1]BS61-ND31(NS-Ut-HCSN)-68CK-343'!M91</f>
        <v>350.90000000000003</v>
      </c>
      <c r="N90" s="47">
        <f>'[1]BS61-ND31(NS-Ut-HCSN)-68CK-343'!N91</f>
        <v>350.90000000000003</v>
      </c>
      <c r="O90" s="47">
        <f>'[1]BS61-ND31(NS-Ut-HCSN)-68CK-343'!O91</f>
        <v>0</v>
      </c>
      <c r="P90" s="48">
        <f t="shared" si="9"/>
        <v>0.44299962125994197</v>
      </c>
      <c r="Q90" s="48"/>
      <c r="R90" s="49">
        <f t="shared" si="10"/>
        <v>0.44299962125994197</v>
      </c>
    </row>
    <row r="91" spans="1:18" ht="16.2" thickTop="1"/>
  </sheetData>
  <mergeCells count="23">
    <mergeCell ref="A3:R3"/>
    <mergeCell ref="A4:R4"/>
    <mergeCell ref="A6:A9"/>
    <mergeCell ref="B6:B9"/>
    <mergeCell ref="C6:E6"/>
    <mergeCell ref="F6:O6"/>
    <mergeCell ref="P6:R6"/>
    <mergeCell ref="C7:C9"/>
    <mergeCell ref="D7:E7"/>
    <mergeCell ref="F7:F9"/>
    <mergeCell ref="D8:D9"/>
    <mergeCell ref="E8:E9"/>
    <mergeCell ref="G8:G9"/>
    <mergeCell ref="H8:H9"/>
    <mergeCell ref="I8:I9"/>
    <mergeCell ref="M8:O8"/>
    <mergeCell ref="Q8:Q9"/>
    <mergeCell ref="R8:R9"/>
    <mergeCell ref="G7:H7"/>
    <mergeCell ref="I7:O7"/>
    <mergeCell ref="P7:P9"/>
    <mergeCell ref="Q7:R7"/>
    <mergeCell ref="J8:L8"/>
  </mergeCells>
  <pageMargins left="0.27559055118110237" right="0.19685039370078741" top="0.39370078740157483" bottom="0.27559055118110237" header="0.31496062992125984" footer="0.15748031496062992"/>
  <pageSetup paperSize="9" scale="65" orientation="landscape" r:id="rId1"/>
  <headerFooter>
    <oddFooter>&amp;C&amp;P/&amp;N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5B1C48C-1ED2-452D-8D02-2284F7E321E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8CB1A95-D550-4403-824F-C703FE16E814}">
  <ds:schemaRefs>
    <ds:schemaRef ds:uri="http://schemas.microsoft.com/office/2006/documentManagement/types"/>
    <ds:schemaRef ds:uri="http://purl.org/dc/dcmitype/"/>
    <ds:schemaRef ds:uri="http://purl.org/dc/terms/"/>
    <ds:schemaRef ds:uri="http://schemas.microsoft.com/office/2006/metadata/properties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9C215BEE-B93F-4D32-AE99-4882CD68C2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Kangatang</vt:lpstr>
      <vt:lpstr>PL68</vt:lpstr>
      <vt:lpstr>'PL68'!Print_Titles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Quang Lương Xuân</dc:creator>
  <cp:lastModifiedBy>nghiabh</cp:lastModifiedBy>
  <cp:lastPrinted>2023-12-19T03:59:59Z</cp:lastPrinted>
  <dcterms:created xsi:type="dcterms:W3CDTF">2018-08-22T07:49:45Z</dcterms:created>
  <dcterms:modified xsi:type="dcterms:W3CDTF">2024-01-10T02:44:03Z</dcterms:modified>
</cp:coreProperties>
</file>