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OTNGANKY\MOTGAN\2020\GIA HANG THANG - TET 2020\Thang 1\"/>
    </mc:Choice>
  </mc:AlternateContent>
  <bookViews>
    <workbookView xWindow="240" yWindow="1070" windowWidth="11470" windowHeight="3470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Sheet1!$A$1:$L$145</definedName>
    <definedName name="_xlnm.Print_Titles" localSheetId="0">Sheet1!$7:$8</definedName>
  </definedNames>
  <calcPr calcId="152511"/>
</workbook>
</file>

<file path=xl/calcChain.xml><?xml version="1.0" encoding="utf-8"?>
<calcChain xmlns="http://schemas.openxmlformats.org/spreadsheetml/2006/main">
  <c r="I11" i="1" l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10" i="1"/>
  <c r="J10" i="1" s="1"/>
  <c r="I51" i="1" l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74" i="1" l="1"/>
  <c r="J74" i="1" s="1"/>
  <c r="I75" i="1"/>
  <c r="I53" i="1" l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J75" i="1"/>
  <c r="I76" i="1"/>
  <c r="J76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40" i="1"/>
  <c r="J140" i="1" s="1"/>
  <c r="I141" i="1"/>
  <c r="J141" i="1" s="1"/>
  <c r="I142" i="1"/>
  <c r="J142" i="1"/>
  <c r="I144" i="1"/>
  <c r="J144" i="1" s="1"/>
  <c r="I145" i="1"/>
  <c r="J145" i="1" s="1"/>
</calcChain>
</file>

<file path=xl/sharedStrings.xml><?xml version="1.0" encoding="utf-8"?>
<sst xmlns="http://schemas.openxmlformats.org/spreadsheetml/2006/main" count="566" uniqueCount="248">
  <si>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</si>
  <si>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</si>
  <si>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</si>
  <si>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</si>
  <si>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</si>
  <si>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</si>
  <si>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</si>
  <si>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</si>
  <si>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</si>
  <si>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</si>
  <si>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</si>
  <si>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</si>
  <si>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</si>
  <si>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</si>
  <si>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</si>
  <si>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</si>
  <si>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</si>
  <si>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</si>
  <si>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</si>
  <si>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</si>
  <si>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</si>
  <si>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</si>
  <si>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</si>
  <si>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</si>
  <si>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</si>
  <si>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</si>
  <si>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</si>
  <si>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</si>
  <si>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</si>
  <si>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</si>
  <si>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</si>
  <si>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</si>
  <si>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</si>
  <si>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</si>
  <si>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</si>
  <si>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</si>
  <si>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</si>
  <si>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</si>
  <si>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</si>
  <si>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</si>
  <si>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</si>
  <si>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</si>
  <si>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</si>
  <si>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</si>
  <si>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</si>
  <si>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</si>
  <si>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</si>
  <si>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</si>
  <si>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</si>
  <si>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</si>
  <si>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</si>
  <si>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</si>
  <si>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</si>
  <si>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</si>
  <si>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</si>
  <si>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</si>
  <si>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</si>
  <si>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</si>
  <si>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</si>
  <si>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</si>
  <si>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</si>
  <si>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</si>
  <si>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</si>
  <si>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</si>
  <si>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</si>
  <si>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</si>
  <si>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</si>
  <si>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</si>
  <si>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</si>
  <si>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</si>
  <si>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</si>
  <si>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</si>
  <si>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</si>
  <si>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</si>
  <si>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</si>
  <si>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</si>
  <si>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</si>
  <si>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</si>
  <si>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</si>
  <si>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</si>
  <si>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</si>
  <si>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</si>
  <si>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</si>
  <si>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</si>
  <si>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</si>
  <si>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</si>
  <si>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</si>
  <si>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</si>
  <si>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</si>
  <si>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</si>
  <si>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</si>
  <si>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</si>
  <si>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</si>
  <si>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</si>
  <si>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</si>
  <si>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</si>
  <si>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</si>
  <si>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</si>
  <si>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</si>
  <si>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</si>
  <si>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</si>
  <si>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</si>
  <si>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</si>
  <si>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</si>
  <si>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</si>
  <si>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</si>
  <si>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</si>
  <si>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</si>
  <si>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</si>
  <si>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</si>
  <si>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</si>
  <si>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</si>
  <si>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</si>
  <si>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</si>
  <si>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</si>
  <si>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</si>
  <si>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</si>
  <si>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</si>
  <si>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</si>
  <si>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</si>
  <si>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</si>
  <si>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</si>
  <si>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</si>
  <si>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</si>
  <si>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</si>
  <si>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</si>
  <si>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</si>
  <si>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</si>
  <si>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</si>
  <si>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</si>
  <si>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</si>
  <si>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</si>
  <si>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</si>
  <si>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</si>
  <si>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</si>
  <si>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</si>
  <si>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</si>
  <si>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</si>
  <si>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</si>
  <si>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</si>
  <si>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</si>
  <si>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</si>
  <si>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</si>
  <si>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</si>
  <si>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</si>
  <si>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</si>
  <si>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</si>
  <si>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</si>
  <si>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</si>
  <si>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</si>
  <si>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</si>
  <si>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</si>
  <si>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</si>
  <si>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</si>
  <si>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</si>
  <si>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</si>
  <si>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</si>
  <si>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</si>
  <si>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</si>
  <si>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</si>
  <si>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</si>
  <si>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</si>
  <si>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</si>
  <si>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</si>
  <si>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</si>
  <si>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</si>
  <si>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</si>
  <si>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</si>
  <si>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</si>
  <si>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</si>
  <si>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</si>
  <si>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</si>
  <si>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</si>
  <si>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</si>
  <si>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</si>
  <si>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</si>
  <si>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</si>
  <si>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</si>
  <si>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</si>
  <si>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</si>
  <si>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</si>
  <si>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</si>
  <si>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</si>
  <si>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</si>
  <si>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</si>
  <si>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</si>
  <si>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</si>
  <si>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</si>
  <si>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</si>
  <si>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</si>
  <si>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</si>
  <si>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</si>
  <si>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</si>
  <si>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</si>
  <si>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</si>
  <si>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</si>
  <si>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</si>
  <si>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</si>
  <si>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</si>
  <si>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</si>
  <si>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</si>
  <si>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</si>
  <si>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</si>
  <si>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</si>
  <si>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</si>
  <si>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</si>
  <si>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</si>
  <si>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</si>
  <si>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</si>
  <si>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</si>
  <si>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</si>
  <si>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</si>
  <si>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</si>
  <si>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</si>
  <si>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</si>
  <si>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</si>
  <si>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</si>
  <si>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</si>
  <si>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</si>
  <si>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</si>
  <si>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</si>
  <si>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</si>
  <si>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</si>
  <si>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</si>
  <si>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</si>
  <si>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Xoài Đài Loan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</si>
  <si>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</si>
  <si>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</si>
  <si>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</si>
  <si>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</si>
  <si>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</si>
  <si>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</si>
  <si>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</si>
  <si>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</si>
  <si>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</si>
  <si>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</si>
  <si>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</si>
  <si>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Abbott Grow Gold 3+ Hương Vani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</si>
  <si>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</si>
  <si>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</si>
  <si>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</si>
  <si>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</si>
  <si>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</si>
  <si>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BẢNG GIÁ THỊ TRƯỜNG THÁNG 01 NĂM 2020</t>
  </si>
  <si>
    <t>01-2020-DTH</t>
  </si>
  <si>
    <t>Giá  bình quân mua vào và bán ra của ngân hàng thương mại VCB</t>
  </si>
  <si>
    <t>Bia Saigon</t>
  </si>
  <si>
    <t>(Ban hành kèm theo Báo cáo số: 04/STC-QLG.CS ngày 04/02/2020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</si>
</sst>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#,##0_ ;\-#,##0\ 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10" fillId="2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0" fillId="3" borderId="1" xfId="1" applyNumberFormat="1" applyFont="1" applyFill="1" applyBorder="1" applyAlignment="1">
      <alignment horizontal="right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ncung.com/sua-bot-cho-be/abbott-grow-gold-3-huong-vani-900g-4042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workbookViewId="0">
      <selection activeCell="A5" sqref="A5:L5"/>
    </sheetView>
  </sheetViews>
  <sheetFormatPr defaultRowHeight="14.5" x14ac:dyDescent="0.35"/>
  <cols>
    <col min="1" max="1" width="4.7265625" customWidth="1"/>
    <col min="2" max="2" width="8.36328125" customWidth="1"/>
    <col min="3" max="3" width="18.6328125" customWidth="1"/>
    <col min="4" max="4" width="19.08984375" customWidth="1"/>
    <col min="5" max="5" width="11.90625" customWidth="1"/>
    <col min="6" max="6" width="9.08984375" style="28"/>
    <col min="7" max="7" width="9.90625" style="19" customWidth="1"/>
    <col min="8" max="8" width="8.36328125" style="19" customWidth="1"/>
    <col min="9" max="9" width="8.08984375" style="24" customWidth="1"/>
    <col min="10" max="10" width="7.26953125" style="24" customWidth="1"/>
    <col min="11" max="11" width="9" style="37" customWidth="1"/>
    <col min="12" max="12" width="7.6328125" style="37" customWidth="1"/>
  </cols>
  <sheetData>
    <row r="1" spans="1:12" ht="15" customHeight="1" x14ac:dyDescent="0.35">
      <c r="A1" s="76" t="s">
        <v>158</v>
      </c>
      <c r="B1" s="76"/>
      <c r="C1" s="76"/>
      <c r="J1" s="77" t="s">
        <v>244</v>
      </c>
      <c r="K1" s="77"/>
      <c r="L1" s="77"/>
    </row>
    <row r="2" spans="1:12" ht="15" customHeight="1" x14ac:dyDescent="0.35">
      <c r="A2" s="76" t="s">
        <v>159</v>
      </c>
      <c r="B2" s="76"/>
      <c r="C2" s="76"/>
      <c r="J2" s="77"/>
      <c r="K2" s="77"/>
      <c r="L2" s="77"/>
    </row>
    <row r="3" spans="1:12" ht="15" customHeight="1" x14ac:dyDescent="0.35">
      <c r="A3" s="78" t="s">
        <v>243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15" customHeight="1" x14ac:dyDescent="0.3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5.5" x14ac:dyDescent="0.35">
      <c r="A5" s="79" t="s">
        <v>247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5.5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3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3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35">
      <c r="A9" s="2" t="s">
        <v>14</v>
      </c>
      <c r="B9" s="2">
        <v>1</v>
      </c>
      <c r="C9" s="74" t="s">
        <v>15</v>
      </c>
      <c r="D9" s="74"/>
      <c r="E9" s="74"/>
      <c r="F9" s="74"/>
      <c r="G9" s="74"/>
      <c r="H9" s="74"/>
      <c r="I9" s="74"/>
      <c r="J9" s="74"/>
      <c r="K9" s="74"/>
      <c r="L9" s="74"/>
    </row>
    <row r="10" spans="1:12" ht="26" x14ac:dyDescent="0.35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5358.333333333333</v>
      </c>
      <c r="H10" s="22">
        <v>5500</v>
      </c>
      <c r="I10" s="25">
        <f>H10-G10</f>
        <v>141.66666666666697</v>
      </c>
      <c r="J10" s="26">
        <f>I10/G10*100</f>
        <v>2.6438569206842981</v>
      </c>
      <c r="K10" s="40" t="s">
        <v>178</v>
      </c>
      <c r="L10" s="18"/>
    </row>
    <row r="11" spans="1:12" ht="26" x14ac:dyDescent="0.35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10916.666666666666</v>
      </c>
      <c r="H11" s="22">
        <v>10958.333333333334</v>
      </c>
      <c r="I11" s="25">
        <f t="shared" ref="I11:I30" si="0">H11-G11</f>
        <v>41.666666666667879</v>
      </c>
      <c r="J11" s="26">
        <f t="shared" ref="J11:J30" si="1">I11/G11*100</f>
        <v>0.38167938931298823</v>
      </c>
      <c r="K11" s="40" t="s">
        <v>178</v>
      </c>
      <c r="L11" s="18"/>
    </row>
    <row r="12" spans="1:12" ht="26" x14ac:dyDescent="0.35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14875</v>
      </c>
      <c r="H12" s="22">
        <v>15125</v>
      </c>
      <c r="I12" s="25">
        <f t="shared" si="0"/>
        <v>250</v>
      </c>
      <c r="J12" s="26">
        <f t="shared" si="1"/>
        <v>1.680672268907563</v>
      </c>
      <c r="K12" s="40" t="s">
        <v>178</v>
      </c>
      <c r="L12" s="18"/>
    </row>
    <row r="13" spans="1:12" ht="26" x14ac:dyDescent="0.35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90583.333333333328</v>
      </c>
      <c r="H13" s="22">
        <v>89500</v>
      </c>
      <c r="I13" s="25">
        <f t="shared" si="0"/>
        <v>-1083.3333333333285</v>
      </c>
      <c r="J13" s="26">
        <f t="shared" si="1"/>
        <v>-1.1959521619135181</v>
      </c>
      <c r="K13" s="40" t="s">
        <v>178</v>
      </c>
      <c r="L13" s="18"/>
    </row>
    <row r="14" spans="1:12" ht="26" x14ac:dyDescent="0.35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121916.66666666667</v>
      </c>
      <c r="H14" s="22">
        <v>146222.22222222222</v>
      </c>
      <c r="I14" s="25">
        <f t="shared" si="0"/>
        <v>24305.555555555547</v>
      </c>
      <c r="J14" s="26">
        <f t="shared" si="1"/>
        <v>19.936204146730454</v>
      </c>
      <c r="K14" s="40" t="s">
        <v>178</v>
      </c>
      <c r="L14" s="18"/>
    </row>
    <row r="15" spans="1:12" ht="26" x14ac:dyDescent="0.35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242916.66666666666</v>
      </c>
      <c r="H15" s="22">
        <v>246527.77777777778</v>
      </c>
      <c r="I15" s="25">
        <f t="shared" si="0"/>
        <v>3611.111111111124</v>
      </c>
      <c r="J15" s="26">
        <f t="shared" si="1"/>
        <v>1.4865637507146996</v>
      </c>
      <c r="K15" s="40" t="s">
        <v>178</v>
      </c>
      <c r="L15" s="18"/>
    </row>
    <row r="16" spans="1:12" ht="26" x14ac:dyDescent="0.35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231666.66666666666</v>
      </c>
      <c r="H16" s="22">
        <v>244027.77777777778</v>
      </c>
      <c r="I16" s="25">
        <f t="shared" si="0"/>
        <v>12361.111111111124</v>
      </c>
      <c r="J16" s="26">
        <f t="shared" si="1"/>
        <v>5.3357314148681114</v>
      </c>
      <c r="K16" s="40" t="s">
        <v>178</v>
      </c>
      <c r="L16" s="18"/>
    </row>
    <row r="17" spans="1:12" ht="22.5" customHeight="1" x14ac:dyDescent="0.35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120000</v>
      </c>
      <c r="H17" s="22">
        <v>124722.22222222223</v>
      </c>
      <c r="I17" s="25">
        <f t="shared" si="0"/>
        <v>4722.2222222222335</v>
      </c>
      <c r="J17" s="26">
        <f t="shared" si="1"/>
        <v>3.9351851851851944</v>
      </c>
      <c r="K17" s="40" t="s">
        <v>178</v>
      </c>
      <c r="L17" s="18"/>
    </row>
    <row r="18" spans="1:12" ht="34.5" x14ac:dyDescent="0.35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62333.333333333336</v>
      </c>
      <c r="H18" s="22">
        <v>64000</v>
      </c>
      <c r="I18" s="25">
        <f t="shared" si="0"/>
        <v>1666.6666666666642</v>
      </c>
      <c r="J18" s="26">
        <f t="shared" si="1"/>
        <v>2.6737967914438463</v>
      </c>
      <c r="K18" s="40" t="s">
        <v>178</v>
      </c>
      <c r="L18" s="18"/>
    </row>
    <row r="19" spans="1:12" ht="26" x14ac:dyDescent="0.35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140166.66666666666</v>
      </c>
      <c r="H19" s="22">
        <v>158222.22222222222</v>
      </c>
      <c r="I19" s="25">
        <f t="shared" si="0"/>
        <v>18055.555555555562</v>
      </c>
      <c r="J19" s="26">
        <f t="shared" si="1"/>
        <v>12.881490289338096</v>
      </c>
      <c r="K19" s="40" t="s">
        <v>178</v>
      </c>
      <c r="L19" s="18"/>
    </row>
    <row r="20" spans="1:12" ht="26" x14ac:dyDescent="0.35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96250</v>
      </c>
      <c r="H20" s="22">
        <v>101527.7777777778</v>
      </c>
      <c r="I20" s="25">
        <f t="shared" si="0"/>
        <v>5277.7777777777956</v>
      </c>
      <c r="J20" s="26">
        <f t="shared" si="1"/>
        <v>5.4834054834055017</v>
      </c>
      <c r="K20" s="40" t="s">
        <v>178</v>
      </c>
      <c r="L20" s="18"/>
    </row>
    <row r="21" spans="1:12" ht="26" x14ac:dyDescent="0.35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54166.666666666664</v>
      </c>
      <c r="H21" s="22">
        <v>57638.888888888883</v>
      </c>
      <c r="I21" s="25">
        <f t="shared" si="0"/>
        <v>3472.222222222219</v>
      </c>
      <c r="J21" s="26">
        <f t="shared" si="1"/>
        <v>6.4102564102564044</v>
      </c>
      <c r="K21" s="40" t="s">
        <v>178</v>
      </c>
      <c r="L21" s="18"/>
    </row>
    <row r="22" spans="1:12" ht="26" x14ac:dyDescent="0.35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155000</v>
      </c>
      <c r="H22" s="22">
        <v>162916.66666666666</v>
      </c>
      <c r="I22" s="25">
        <f t="shared" si="0"/>
        <v>7916.666666666657</v>
      </c>
      <c r="J22" s="26">
        <f t="shared" si="1"/>
        <v>5.1075268817204238</v>
      </c>
      <c r="K22" s="40" t="s">
        <v>178</v>
      </c>
      <c r="L22" s="18"/>
    </row>
    <row r="23" spans="1:12" ht="26" x14ac:dyDescent="0.35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14166.666666666666</v>
      </c>
      <c r="H23" s="22">
        <v>15666.666666666666</v>
      </c>
      <c r="I23" s="25">
        <f t="shared" si="0"/>
        <v>1500</v>
      </c>
      <c r="J23" s="26">
        <f t="shared" si="1"/>
        <v>10.588235294117647</v>
      </c>
      <c r="K23" s="40" t="s">
        <v>178</v>
      </c>
      <c r="L23" s="18"/>
    </row>
    <row r="24" spans="1:12" ht="26" x14ac:dyDescent="0.35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14500</v>
      </c>
      <c r="H24" s="22">
        <v>15000</v>
      </c>
      <c r="I24" s="25">
        <f t="shared" si="0"/>
        <v>500</v>
      </c>
      <c r="J24" s="26">
        <f t="shared" si="1"/>
        <v>3.4482758620689653</v>
      </c>
      <c r="K24" s="40" t="s">
        <v>178</v>
      </c>
      <c r="L24" s="18"/>
    </row>
    <row r="25" spans="1:12" ht="26" x14ac:dyDescent="0.35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14041.666666666666</v>
      </c>
      <c r="H25" s="22">
        <v>14375</v>
      </c>
      <c r="I25" s="25">
        <f t="shared" si="0"/>
        <v>333.33333333333394</v>
      </c>
      <c r="J25" s="26">
        <f t="shared" si="1"/>
        <v>2.3738872403560873</v>
      </c>
      <c r="K25" s="40" t="s">
        <v>178</v>
      </c>
      <c r="L25" s="18"/>
    </row>
    <row r="26" spans="1:12" ht="26" x14ac:dyDescent="0.35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17583.333333333332</v>
      </c>
      <c r="H26" s="22">
        <v>16916.666666666668</v>
      </c>
      <c r="I26" s="25">
        <f t="shared" si="0"/>
        <v>-666.66666666666424</v>
      </c>
      <c r="J26" s="26">
        <f t="shared" si="1"/>
        <v>-3.7914691943127825</v>
      </c>
      <c r="K26" s="40" t="s">
        <v>178</v>
      </c>
      <c r="L26" s="18"/>
    </row>
    <row r="27" spans="1:12" ht="26" x14ac:dyDescent="0.35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3858.3333333333335</v>
      </c>
      <c r="H27" s="22">
        <v>4358.333333333333</v>
      </c>
      <c r="I27" s="25">
        <f t="shared" si="0"/>
        <v>499.99999999999955</v>
      </c>
      <c r="J27" s="26">
        <f t="shared" si="1"/>
        <v>12.958963282937352</v>
      </c>
      <c r="K27" s="40" t="s">
        <v>178</v>
      </c>
      <c r="L27" s="27"/>
    </row>
    <row r="28" spans="1:12" ht="26" x14ac:dyDescent="0.35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42083.333333333336</v>
      </c>
      <c r="H28" s="22">
        <v>42083.333333333336</v>
      </c>
      <c r="I28" s="25">
        <f t="shared" si="0"/>
        <v>0</v>
      </c>
      <c r="J28" s="26">
        <f t="shared" si="1"/>
        <v>0</v>
      </c>
      <c r="K28" s="40" t="s">
        <v>178</v>
      </c>
      <c r="L28" s="60" t="s">
        <v>176</v>
      </c>
    </row>
    <row r="29" spans="1:12" ht="26" x14ac:dyDescent="0.35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19041.666666666668</v>
      </c>
      <c r="H29" s="22">
        <v>19041.666666666668</v>
      </c>
      <c r="I29" s="25">
        <f t="shared" si="0"/>
        <v>0</v>
      </c>
      <c r="J29" s="26">
        <f t="shared" si="1"/>
        <v>0</v>
      </c>
      <c r="K29" s="40" t="s">
        <v>178</v>
      </c>
      <c r="L29" s="60" t="s">
        <v>177</v>
      </c>
    </row>
    <row r="30" spans="1:12" s="51" customFormat="1" ht="41.25" customHeight="1" x14ac:dyDescent="0.35">
      <c r="A30" s="52">
        <v>21</v>
      </c>
      <c r="B30" s="53">
        <v>10021</v>
      </c>
      <c r="C30" s="54" t="s">
        <v>51</v>
      </c>
      <c r="D30" s="54" t="s">
        <v>205</v>
      </c>
      <c r="E30" s="52" t="s">
        <v>18</v>
      </c>
      <c r="F30" s="52" t="s">
        <v>192</v>
      </c>
      <c r="G30" s="47">
        <v>296875</v>
      </c>
      <c r="H30" s="47">
        <v>313125</v>
      </c>
      <c r="I30" s="48">
        <f t="shared" si="0"/>
        <v>16250</v>
      </c>
      <c r="J30" s="49">
        <f t="shared" si="1"/>
        <v>5.4736842105263159</v>
      </c>
      <c r="K30" s="50" t="s">
        <v>178</v>
      </c>
      <c r="L30" s="70" t="s">
        <v>237</v>
      </c>
    </row>
    <row r="31" spans="1:12" ht="26" x14ac:dyDescent="0.35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57750</v>
      </c>
      <c r="H31" s="22">
        <v>60388.888888888883</v>
      </c>
      <c r="I31" s="25">
        <f t="shared" ref="I31:I51" si="2">H31-G31</f>
        <v>2638.8888888888832</v>
      </c>
      <c r="J31" s="26">
        <f t="shared" ref="J31:J51" si="3">I31/G31</f>
        <v>4.5695045695045594E-2</v>
      </c>
      <c r="K31" s="40" t="s">
        <v>178</v>
      </c>
      <c r="L31" s="34"/>
    </row>
    <row r="32" spans="1:12" ht="26" x14ac:dyDescent="0.35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22791.666666666668</v>
      </c>
      <c r="H32" s="22">
        <v>22875</v>
      </c>
      <c r="I32" s="25">
        <f t="shared" si="2"/>
        <v>83.333333333332121</v>
      </c>
      <c r="J32" s="26">
        <f t="shared" si="3"/>
        <v>3.6563071297988498E-3</v>
      </c>
      <c r="K32" s="40" t="s">
        <v>178</v>
      </c>
      <c r="L32" s="34"/>
    </row>
    <row r="33" spans="1:12" ht="26" x14ac:dyDescent="0.35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23958.333333333332</v>
      </c>
      <c r="H33" s="22">
        <v>24375</v>
      </c>
      <c r="I33" s="25">
        <f t="shared" si="2"/>
        <v>416.66666666666788</v>
      </c>
      <c r="J33" s="26">
        <f t="shared" si="3"/>
        <v>1.7391304347826139E-2</v>
      </c>
      <c r="K33" s="40" t="s">
        <v>178</v>
      </c>
      <c r="L33" s="34"/>
    </row>
    <row r="34" spans="1:12" ht="26" x14ac:dyDescent="0.35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31250</v>
      </c>
      <c r="H34" s="22">
        <v>42500</v>
      </c>
      <c r="I34" s="25">
        <f t="shared" si="2"/>
        <v>11250</v>
      </c>
      <c r="J34" s="26">
        <f t="shared" si="3"/>
        <v>0.36</v>
      </c>
      <c r="K34" s="40" t="s">
        <v>178</v>
      </c>
      <c r="L34" s="34"/>
    </row>
    <row r="35" spans="1:12" ht="26" x14ac:dyDescent="0.35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25227.430555555558</v>
      </c>
      <c r="H35" s="22">
        <v>28644.097222222223</v>
      </c>
      <c r="I35" s="25">
        <f t="shared" si="2"/>
        <v>3416.6666666666642</v>
      </c>
      <c r="J35" s="26">
        <f t="shared" si="3"/>
        <v>0.13543458812194606</v>
      </c>
      <c r="K35" s="40" t="s">
        <v>178</v>
      </c>
      <c r="L35" s="34"/>
    </row>
    <row r="36" spans="1:12" ht="26" x14ac:dyDescent="0.35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17104.166666666668</v>
      </c>
      <c r="H36" s="22">
        <v>18104.166666666668</v>
      </c>
      <c r="I36" s="25">
        <f t="shared" si="2"/>
        <v>1000</v>
      </c>
      <c r="J36" s="26">
        <f t="shared" si="3"/>
        <v>5.8465286236297195E-2</v>
      </c>
      <c r="K36" s="40" t="s">
        <v>178</v>
      </c>
      <c r="L36" s="34"/>
    </row>
    <row r="37" spans="1:12" ht="26" x14ac:dyDescent="0.35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38250</v>
      </c>
      <c r="H37" s="22">
        <v>36500</v>
      </c>
      <c r="I37" s="25">
        <f t="shared" si="2"/>
        <v>-1750</v>
      </c>
      <c r="J37" s="26">
        <f t="shared" si="3"/>
        <v>-4.5751633986928102E-2</v>
      </c>
      <c r="K37" s="40" t="s">
        <v>178</v>
      </c>
      <c r="L37" s="34"/>
    </row>
    <row r="38" spans="1:12" ht="26" x14ac:dyDescent="0.35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26833.333333333332</v>
      </c>
      <c r="H38" s="22">
        <v>28333.333333333332</v>
      </c>
      <c r="I38" s="25">
        <f t="shared" si="2"/>
        <v>1500</v>
      </c>
      <c r="J38" s="26">
        <f t="shared" si="3"/>
        <v>5.5900621118012424E-2</v>
      </c>
      <c r="K38" s="40" t="s">
        <v>178</v>
      </c>
      <c r="L38" s="34"/>
    </row>
    <row r="39" spans="1:12" ht="26" x14ac:dyDescent="0.35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22">
        <v>28583.333333333332</v>
      </c>
      <c r="H39" s="22">
        <v>29833.333333333332</v>
      </c>
      <c r="I39" s="25">
        <f t="shared" si="2"/>
        <v>1250</v>
      </c>
      <c r="J39" s="26">
        <f t="shared" si="3"/>
        <v>4.3731778425655982E-2</v>
      </c>
      <c r="K39" s="40" t="s">
        <v>178</v>
      </c>
      <c r="L39" s="34"/>
    </row>
    <row r="40" spans="1:12" ht="26" x14ac:dyDescent="0.35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20833.333333333332</v>
      </c>
      <c r="H40" s="22">
        <v>22083.333333333332</v>
      </c>
      <c r="I40" s="25">
        <f t="shared" si="2"/>
        <v>1250</v>
      </c>
      <c r="J40" s="26">
        <f t="shared" si="3"/>
        <v>6.0000000000000005E-2</v>
      </c>
      <c r="K40" s="40" t="s">
        <v>178</v>
      </c>
      <c r="L40" s="34"/>
    </row>
    <row r="41" spans="1:12" ht="26" x14ac:dyDescent="0.35">
      <c r="A41" s="41">
        <v>32</v>
      </c>
      <c r="B41" s="3">
        <v>10032</v>
      </c>
      <c r="C41" s="43" t="s">
        <v>224</v>
      </c>
      <c r="D41" s="43" t="s">
        <v>217</v>
      </c>
      <c r="E41" s="44" t="s">
        <v>211</v>
      </c>
      <c r="F41" s="41" t="s">
        <v>192</v>
      </c>
      <c r="G41" s="22">
        <v>61666.666666666664</v>
      </c>
      <c r="H41" s="22">
        <v>64861.111111111102</v>
      </c>
      <c r="I41" s="25">
        <f t="shared" si="2"/>
        <v>3194.444444444438</v>
      </c>
      <c r="J41" s="26">
        <f t="shared" si="3"/>
        <v>5.1801801801801696E-2</v>
      </c>
      <c r="K41" s="40" t="s">
        <v>178</v>
      </c>
      <c r="L41" s="34"/>
    </row>
    <row r="42" spans="1:12" ht="26" x14ac:dyDescent="0.35">
      <c r="A42" s="41">
        <v>33</v>
      </c>
      <c r="B42" s="3">
        <v>10033</v>
      </c>
      <c r="C42" s="43" t="s">
        <v>224</v>
      </c>
      <c r="D42" s="43" t="s">
        <v>222</v>
      </c>
      <c r="E42" s="44" t="s">
        <v>211</v>
      </c>
      <c r="F42" s="41" t="s">
        <v>192</v>
      </c>
      <c r="G42" s="22">
        <v>39583.333333333336</v>
      </c>
      <c r="H42" s="22">
        <v>41944.444444444445</v>
      </c>
      <c r="I42" s="25">
        <f t="shared" si="2"/>
        <v>2361.1111111111095</v>
      </c>
      <c r="J42" s="26">
        <f t="shared" si="3"/>
        <v>5.96491228070175E-2</v>
      </c>
      <c r="K42" s="40" t="s">
        <v>178</v>
      </c>
      <c r="L42" s="34"/>
    </row>
    <row r="43" spans="1:12" ht="26" x14ac:dyDescent="0.35">
      <c r="A43" s="41">
        <v>34</v>
      </c>
      <c r="B43" s="3">
        <v>10034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26000</v>
      </c>
      <c r="H43" s="22">
        <v>27500</v>
      </c>
      <c r="I43" s="25">
        <f t="shared" si="2"/>
        <v>1500</v>
      </c>
      <c r="J43" s="26">
        <f t="shared" si="3"/>
        <v>5.7692307692307696E-2</v>
      </c>
      <c r="K43" s="40" t="s">
        <v>178</v>
      </c>
      <c r="L43" s="34"/>
    </row>
    <row r="44" spans="1:12" ht="26" x14ac:dyDescent="0.35">
      <c r="A44" s="41">
        <v>35</v>
      </c>
      <c r="B44" s="3">
        <v>10035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16583.333333333332</v>
      </c>
      <c r="H44" s="22">
        <v>16916.666666666668</v>
      </c>
      <c r="I44" s="25">
        <f t="shared" si="2"/>
        <v>333.33333333333576</v>
      </c>
      <c r="J44" s="26">
        <f t="shared" si="3"/>
        <v>2.010050251256296E-2</v>
      </c>
      <c r="K44" s="40" t="s">
        <v>178</v>
      </c>
      <c r="L44" s="34"/>
    </row>
    <row r="45" spans="1:12" ht="26" x14ac:dyDescent="0.35">
      <c r="A45" s="41">
        <v>36</v>
      </c>
      <c r="B45" s="3">
        <v>10036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27083.333333333332</v>
      </c>
      <c r="H45" s="22">
        <v>29583.333333333332</v>
      </c>
      <c r="I45" s="25">
        <f t="shared" si="2"/>
        <v>2500</v>
      </c>
      <c r="J45" s="26">
        <f t="shared" si="3"/>
        <v>9.2307692307692313E-2</v>
      </c>
      <c r="K45" s="40" t="s">
        <v>178</v>
      </c>
      <c r="L45" s="34"/>
    </row>
    <row r="46" spans="1:12" ht="26" x14ac:dyDescent="0.35">
      <c r="A46" s="41">
        <v>37</v>
      </c>
      <c r="B46" s="3">
        <v>10037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21250</v>
      </c>
      <c r="H46" s="22">
        <v>22916.666666666668</v>
      </c>
      <c r="I46" s="25">
        <f t="shared" si="2"/>
        <v>1666.6666666666679</v>
      </c>
      <c r="J46" s="26">
        <f t="shared" si="3"/>
        <v>7.8431372549019662E-2</v>
      </c>
      <c r="K46" s="40" t="s">
        <v>178</v>
      </c>
      <c r="L46" s="34"/>
    </row>
    <row r="47" spans="1:12" ht="26" x14ac:dyDescent="0.35">
      <c r="A47" s="41">
        <v>38</v>
      </c>
      <c r="B47" s="3">
        <v>10038</v>
      </c>
      <c r="C47" s="43" t="s">
        <v>227</v>
      </c>
      <c r="D47" s="43" t="s">
        <v>217</v>
      </c>
      <c r="E47" s="44" t="s">
        <v>211</v>
      </c>
      <c r="F47" s="41" t="s">
        <v>192</v>
      </c>
      <c r="G47" s="22">
        <v>34583.333333333336</v>
      </c>
      <c r="H47" s="22">
        <v>35000</v>
      </c>
      <c r="I47" s="25">
        <f t="shared" si="2"/>
        <v>416.66666666666424</v>
      </c>
      <c r="J47" s="26">
        <f t="shared" si="3"/>
        <v>1.2048192771084267E-2</v>
      </c>
      <c r="K47" s="40" t="s">
        <v>178</v>
      </c>
      <c r="L47" s="34"/>
    </row>
    <row r="48" spans="1:12" ht="26" x14ac:dyDescent="0.35">
      <c r="A48" s="41">
        <v>39</v>
      </c>
      <c r="B48" s="3">
        <v>10039</v>
      </c>
      <c r="C48" s="43" t="s">
        <v>227</v>
      </c>
      <c r="D48" s="43" t="s">
        <v>222</v>
      </c>
      <c r="E48" s="44" t="s">
        <v>211</v>
      </c>
      <c r="F48" s="41" t="s">
        <v>192</v>
      </c>
      <c r="G48" s="22">
        <v>25250</v>
      </c>
      <c r="H48" s="22">
        <v>26250</v>
      </c>
      <c r="I48" s="25">
        <f t="shared" si="2"/>
        <v>1000</v>
      </c>
      <c r="J48" s="26">
        <f t="shared" si="3"/>
        <v>3.9603960396039604E-2</v>
      </c>
      <c r="K48" s="40" t="s">
        <v>178</v>
      </c>
      <c r="L48" s="34"/>
    </row>
    <row r="49" spans="1:12" ht="26" x14ac:dyDescent="0.35">
      <c r="A49" s="41">
        <v>40</v>
      </c>
      <c r="B49" s="3">
        <v>10040</v>
      </c>
      <c r="C49" s="43" t="s">
        <v>228</v>
      </c>
      <c r="D49" s="43" t="s">
        <v>229</v>
      </c>
      <c r="E49" s="44" t="s">
        <v>211</v>
      </c>
      <c r="F49" s="41" t="s">
        <v>192</v>
      </c>
      <c r="G49" s="22">
        <v>100000</v>
      </c>
      <c r="H49" s="22">
        <v>104166.66666666667</v>
      </c>
      <c r="I49" s="25">
        <f t="shared" si="2"/>
        <v>4166.6666666666715</v>
      </c>
      <c r="J49" s="26">
        <f t="shared" si="3"/>
        <v>4.1666666666666713E-2</v>
      </c>
      <c r="K49" s="40" t="s">
        <v>178</v>
      </c>
      <c r="L49" s="34"/>
    </row>
    <row r="50" spans="1:12" ht="26" x14ac:dyDescent="0.35">
      <c r="A50" s="41">
        <v>41</v>
      </c>
      <c r="B50" s="3">
        <v>10041</v>
      </c>
      <c r="C50" s="43" t="s">
        <v>230</v>
      </c>
      <c r="D50" s="43" t="s">
        <v>217</v>
      </c>
      <c r="E50" s="44" t="s">
        <v>211</v>
      </c>
      <c r="F50" s="41" t="s">
        <v>192</v>
      </c>
      <c r="G50" s="22">
        <v>59166.666666666664</v>
      </c>
      <c r="H50" s="22">
        <v>52222.222222222226</v>
      </c>
      <c r="I50" s="25">
        <f t="shared" si="2"/>
        <v>-6944.444444444438</v>
      </c>
      <c r="J50" s="26">
        <f t="shared" si="3"/>
        <v>-0.11737089201877923</v>
      </c>
      <c r="K50" s="40" t="s">
        <v>178</v>
      </c>
      <c r="L50" s="34"/>
    </row>
    <row r="51" spans="1:12" ht="26" x14ac:dyDescent="0.35">
      <c r="A51" s="41">
        <v>42</v>
      </c>
      <c r="B51" s="3">
        <v>10042</v>
      </c>
      <c r="C51" s="43" t="s">
        <v>231</v>
      </c>
      <c r="D51" s="43" t="s">
        <v>217</v>
      </c>
      <c r="E51" s="44" t="s">
        <v>211</v>
      </c>
      <c r="F51" s="41" t="s">
        <v>192</v>
      </c>
      <c r="G51" s="22">
        <v>46666.666666666664</v>
      </c>
      <c r="H51" s="22">
        <v>39277.777777777774</v>
      </c>
      <c r="I51" s="25">
        <f t="shared" si="2"/>
        <v>-7388.8888888888905</v>
      </c>
      <c r="J51" s="26">
        <f t="shared" si="3"/>
        <v>-0.15833333333333338</v>
      </c>
      <c r="K51" s="40" t="s">
        <v>178</v>
      </c>
      <c r="L51" s="34"/>
    </row>
    <row r="52" spans="1:12" x14ac:dyDescent="0.35">
      <c r="A52" s="42" t="s">
        <v>52</v>
      </c>
      <c r="B52" s="42">
        <v>2</v>
      </c>
      <c r="C52" s="75" t="s">
        <v>53</v>
      </c>
      <c r="D52" s="75"/>
      <c r="E52" s="75"/>
      <c r="F52" s="75"/>
      <c r="G52" s="75"/>
      <c r="H52" s="75"/>
      <c r="I52" s="75"/>
      <c r="J52" s="75"/>
      <c r="K52" s="75"/>
      <c r="L52" s="75"/>
    </row>
    <row r="53" spans="1:12" ht="24" customHeight="1" x14ac:dyDescent="0.35">
      <c r="A53" s="80">
        <v>22</v>
      </c>
      <c r="B53" s="3">
        <v>20001</v>
      </c>
      <c r="C53" s="35" t="s">
        <v>55</v>
      </c>
      <c r="D53" s="8"/>
      <c r="E53" s="9" t="s">
        <v>18</v>
      </c>
      <c r="F53" s="16" t="s">
        <v>192</v>
      </c>
      <c r="G53" s="23">
        <v>15000</v>
      </c>
      <c r="H53" s="23">
        <v>15000</v>
      </c>
      <c r="I53" s="12">
        <f t="shared" ref="I53:I76" si="4">H53-G53</f>
        <v>0</v>
      </c>
      <c r="J53" s="12">
        <f t="shared" ref="J53:J73" si="5">I53/G53*100</f>
        <v>0</v>
      </c>
      <c r="K53" s="73" t="s">
        <v>208</v>
      </c>
      <c r="L53" s="81" t="s">
        <v>54</v>
      </c>
    </row>
    <row r="54" spans="1:12" ht="23" x14ac:dyDescent="0.35">
      <c r="A54" s="80"/>
      <c r="B54" s="3">
        <v>20002</v>
      </c>
      <c r="C54" s="35" t="s">
        <v>56</v>
      </c>
      <c r="D54" s="8"/>
      <c r="E54" s="9" t="s">
        <v>18</v>
      </c>
      <c r="F54" s="16" t="s">
        <v>192</v>
      </c>
      <c r="G54" s="23">
        <v>13000</v>
      </c>
      <c r="H54" s="23">
        <v>13000</v>
      </c>
      <c r="I54" s="12">
        <f t="shared" si="4"/>
        <v>0</v>
      </c>
      <c r="J54" s="12">
        <f t="shared" si="5"/>
        <v>0</v>
      </c>
      <c r="K54" s="73"/>
      <c r="L54" s="81"/>
    </row>
    <row r="55" spans="1:12" x14ac:dyDescent="0.35">
      <c r="A55" s="80"/>
      <c r="B55" s="3">
        <v>20003</v>
      </c>
      <c r="C55" s="35" t="s">
        <v>57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73"/>
      <c r="L55" s="81"/>
    </row>
    <row r="56" spans="1:12" x14ac:dyDescent="0.35">
      <c r="A56" s="80"/>
      <c r="B56" s="3">
        <v>20004</v>
      </c>
      <c r="C56" s="35" t="s">
        <v>58</v>
      </c>
      <c r="D56" s="8"/>
      <c r="E56" s="9" t="s">
        <v>18</v>
      </c>
      <c r="F56" s="16" t="s">
        <v>192</v>
      </c>
      <c r="G56" s="23">
        <v>11000</v>
      </c>
      <c r="H56" s="23">
        <v>11000</v>
      </c>
      <c r="I56" s="12">
        <f t="shared" si="4"/>
        <v>0</v>
      </c>
      <c r="J56" s="12">
        <f t="shared" si="5"/>
        <v>0</v>
      </c>
      <c r="K56" s="73"/>
      <c r="L56" s="81"/>
    </row>
    <row r="57" spans="1:12" x14ac:dyDescent="0.35">
      <c r="A57" s="80"/>
      <c r="B57" s="3">
        <v>20005</v>
      </c>
      <c r="C57" s="35" t="s">
        <v>59</v>
      </c>
      <c r="D57" s="8"/>
      <c r="E57" s="9" t="s">
        <v>18</v>
      </c>
      <c r="F57" s="16" t="s">
        <v>192</v>
      </c>
      <c r="G57" s="23">
        <v>11000</v>
      </c>
      <c r="H57" s="23">
        <v>11000</v>
      </c>
      <c r="I57" s="12">
        <f t="shared" si="4"/>
        <v>0</v>
      </c>
      <c r="J57" s="12">
        <f t="shared" si="5"/>
        <v>0</v>
      </c>
      <c r="K57" s="73"/>
      <c r="L57" s="81"/>
    </row>
    <row r="58" spans="1:12" ht="23" x14ac:dyDescent="0.35">
      <c r="A58" s="80"/>
      <c r="B58" s="3">
        <v>20006</v>
      </c>
      <c r="C58" s="35" t="s">
        <v>165</v>
      </c>
      <c r="D58" s="8"/>
      <c r="E58" s="9" t="s">
        <v>18</v>
      </c>
      <c r="F58" s="16" t="s">
        <v>192</v>
      </c>
      <c r="G58" s="23">
        <v>10000</v>
      </c>
      <c r="H58" s="23">
        <v>10000</v>
      </c>
      <c r="I58" s="12">
        <f t="shared" si="4"/>
        <v>0</v>
      </c>
      <c r="J58" s="12">
        <f t="shared" si="5"/>
        <v>0</v>
      </c>
      <c r="K58" s="73"/>
      <c r="L58" s="81"/>
    </row>
    <row r="59" spans="1:12" ht="23" x14ac:dyDescent="0.35">
      <c r="A59" s="80"/>
      <c r="B59" s="3">
        <v>20007</v>
      </c>
      <c r="C59" s="35" t="s">
        <v>60</v>
      </c>
      <c r="D59" s="8"/>
      <c r="E59" s="9" t="s">
        <v>18</v>
      </c>
      <c r="F59" s="16" t="s">
        <v>192</v>
      </c>
      <c r="G59" s="23">
        <v>40000</v>
      </c>
      <c r="H59" s="23">
        <v>40000</v>
      </c>
      <c r="I59" s="12">
        <f t="shared" si="4"/>
        <v>0</v>
      </c>
      <c r="J59" s="12">
        <f t="shared" si="5"/>
        <v>0</v>
      </c>
      <c r="K59" s="73"/>
      <c r="L59" s="81"/>
    </row>
    <row r="60" spans="1:12" x14ac:dyDescent="0.35">
      <c r="A60" s="80"/>
      <c r="B60" s="3">
        <v>20008</v>
      </c>
      <c r="C60" s="35" t="s">
        <v>61</v>
      </c>
      <c r="D60" s="8"/>
      <c r="E60" s="9" t="s">
        <v>18</v>
      </c>
      <c r="F60" s="16" t="s">
        <v>192</v>
      </c>
      <c r="G60" s="23">
        <v>170000</v>
      </c>
      <c r="H60" s="23">
        <v>170000</v>
      </c>
      <c r="I60" s="12">
        <f t="shared" si="4"/>
        <v>0</v>
      </c>
      <c r="J60" s="12">
        <f t="shared" si="5"/>
        <v>0</v>
      </c>
      <c r="K60" s="73"/>
      <c r="L60" s="81"/>
    </row>
    <row r="61" spans="1:12" ht="34.5" x14ac:dyDescent="0.35">
      <c r="A61" s="80"/>
      <c r="B61" s="3">
        <v>20009</v>
      </c>
      <c r="C61" s="35" t="s">
        <v>166</v>
      </c>
      <c r="D61" s="8"/>
      <c r="E61" s="9" t="s">
        <v>18</v>
      </c>
      <c r="F61" s="16" t="s">
        <v>192</v>
      </c>
      <c r="G61" s="23">
        <v>140000</v>
      </c>
      <c r="H61" s="23">
        <v>140000</v>
      </c>
      <c r="I61" s="12">
        <f t="shared" si="4"/>
        <v>0</v>
      </c>
      <c r="J61" s="12">
        <f t="shared" si="5"/>
        <v>0</v>
      </c>
      <c r="K61" s="73"/>
      <c r="L61" s="81"/>
    </row>
    <row r="62" spans="1:12" x14ac:dyDescent="0.35">
      <c r="A62" s="80"/>
      <c r="B62" s="3">
        <v>20010</v>
      </c>
      <c r="C62" s="35" t="s">
        <v>167</v>
      </c>
      <c r="D62" s="8"/>
      <c r="E62" s="9" t="s">
        <v>18</v>
      </c>
      <c r="F62" s="16" t="s">
        <v>192</v>
      </c>
      <c r="G62" s="23">
        <v>260000</v>
      </c>
      <c r="H62" s="23">
        <v>260000</v>
      </c>
      <c r="I62" s="12">
        <f t="shared" si="4"/>
        <v>0</v>
      </c>
      <c r="J62" s="12">
        <f t="shared" si="5"/>
        <v>0</v>
      </c>
      <c r="K62" s="73"/>
      <c r="L62" s="81"/>
    </row>
    <row r="63" spans="1:12" ht="23" x14ac:dyDescent="0.35">
      <c r="A63" s="80"/>
      <c r="B63" s="3">
        <v>20011</v>
      </c>
      <c r="C63" s="35" t="s">
        <v>168</v>
      </c>
      <c r="D63" s="8"/>
      <c r="E63" s="9" t="s">
        <v>18</v>
      </c>
      <c r="F63" s="16" t="s">
        <v>192</v>
      </c>
      <c r="G63" s="23">
        <v>7500000</v>
      </c>
      <c r="H63" s="23">
        <v>7500000</v>
      </c>
      <c r="I63" s="12">
        <f t="shared" si="4"/>
        <v>0</v>
      </c>
      <c r="J63" s="12">
        <f t="shared" si="5"/>
        <v>0</v>
      </c>
      <c r="K63" s="73"/>
      <c r="L63" s="81"/>
    </row>
    <row r="64" spans="1:12" ht="23" x14ac:dyDescent="0.35">
      <c r="A64" s="80"/>
      <c r="B64" s="3">
        <v>20012</v>
      </c>
      <c r="C64" s="35" t="s">
        <v>169</v>
      </c>
      <c r="D64" s="8"/>
      <c r="E64" s="9" t="s">
        <v>18</v>
      </c>
      <c r="F64" s="16" t="s">
        <v>192</v>
      </c>
      <c r="G64" s="23">
        <v>2500000</v>
      </c>
      <c r="H64" s="23">
        <v>2500000</v>
      </c>
      <c r="I64" s="12">
        <f t="shared" si="4"/>
        <v>0</v>
      </c>
      <c r="J64" s="12">
        <f t="shared" si="5"/>
        <v>0</v>
      </c>
      <c r="K64" s="73"/>
      <c r="L64" s="81"/>
    </row>
    <row r="65" spans="1:12" ht="23" x14ac:dyDescent="0.35">
      <c r="A65" s="80"/>
      <c r="B65" s="3">
        <v>20013</v>
      </c>
      <c r="C65" s="35" t="s">
        <v>170</v>
      </c>
      <c r="D65" s="8"/>
      <c r="E65" s="9" t="s">
        <v>18</v>
      </c>
      <c r="F65" s="16" t="s">
        <v>192</v>
      </c>
      <c r="G65" s="23">
        <v>15000000</v>
      </c>
      <c r="H65" s="23">
        <v>15000000</v>
      </c>
      <c r="I65" s="12">
        <f t="shared" si="4"/>
        <v>0</v>
      </c>
      <c r="J65" s="12">
        <f t="shared" si="5"/>
        <v>0</v>
      </c>
      <c r="K65" s="73"/>
      <c r="L65" s="81"/>
    </row>
    <row r="66" spans="1:12" ht="23" x14ac:dyDescent="0.35">
      <c r="A66" s="80"/>
      <c r="B66" s="3">
        <v>20014</v>
      </c>
      <c r="C66" s="35" t="s">
        <v>171</v>
      </c>
      <c r="D66" s="8"/>
      <c r="E66" s="9" t="s">
        <v>18</v>
      </c>
      <c r="F66" s="16" t="s">
        <v>192</v>
      </c>
      <c r="G66" s="23">
        <v>4000000</v>
      </c>
      <c r="H66" s="23">
        <v>4000000</v>
      </c>
      <c r="I66" s="12">
        <f t="shared" si="4"/>
        <v>0</v>
      </c>
      <c r="J66" s="12">
        <f t="shared" si="5"/>
        <v>0</v>
      </c>
      <c r="K66" s="73"/>
      <c r="L66" s="81"/>
    </row>
    <row r="67" spans="1:12" ht="23" x14ac:dyDescent="0.35">
      <c r="A67" s="80"/>
      <c r="B67" s="3">
        <v>20015</v>
      </c>
      <c r="C67" s="35" t="s">
        <v>172</v>
      </c>
      <c r="D67" s="8"/>
      <c r="E67" s="9" t="s">
        <v>18</v>
      </c>
      <c r="F67" s="16" t="s">
        <v>192</v>
      </c>
      <c r="G67" s="23">
        <v>2500000</v>
      </c>
      <c r="H67" s="23">
        <v>2500000</v>
      </c>
      <c r="I67" s="12">
        <f t="shared" si="4"/>
        <v>0</v>
      </c>
      <c r="J67" s="12">
        <f t="shared" si="5"/>
        <v>0</v>
      </c>
      <c r="K67" s="73"/>
      <c r="L67" s="81"/>
    </row>
    <row r="68" spans="1:12" ht="23" x14ac:dyDescent="0.35">
      <c r="A68" s="80"/>
      <c r="B68" s="3">
        <v>20016</v>
      </c>
      <c r="C68" s="35" t="s">
        <v>173</v>
      </c>
      <c r="D68" s="8"/>
      <c r="E68" s="9" t="s">
        <v>18</v>
      </c>
      <c r="F68" s="16" t="s">
        <v>192</v>
      </c>
      <c r="G68" s="23">
        <v>1500000</v>
      </c>
      <c r="H68" s="23">
        <v>1500000</v>
      </c>
      <c r="I68" s="12">
        <f t="shared" si="4"/>
        <v>0</v>
      </c>
      <c r="J68" s="12">
        <f t="shared" si="5"/>
        <v>0</v>
      </c>
      <c r="K68" s="73"/>
      <c r="L68" s="81"/>
    </row>
    <row r="69" spans="1:12" ht="23" x14ac:dyDescent="0.35">
      <c r="A69" s="80"/>
      <c r="B69" s="3">
        <v>20017</v>
      </c>
      <c r="C69" s="35" t="s">
        <v>174</v>
      </c>
      <c r="D69" s="8"/>
      <c r="E69" s="9" t="s">
        <v>18</v>
      </c>
      <c r="F69" s="16" t="s">
        <v>192</v>
      </c>
      <c r="G69" s="23">
        <v>1500000</v>
      </c>
      <c r="H69" s="23">
        <v>1500000</v>
      </c>
      <c r="I69" s="12">
        <f t="shared" si="4"/>
        <v>0</v>
      </c>
      <c r="J69" s="12">
        <f t="shared" si="5"/>
        <v>0</v>
      </c>
      <c r="K69" s="73"/>
      <c r="L69" s="81"/>
    </row>
    <row r="70" spans="1:12" ht="23" x14ac:dyDescent="0.35">
      <c r="A70" s="80"/>
      <c r="B70" s="3">
        <v>20018</v>
      </c>
      <c r="C70" s="35" t="s">
        <v>175</v>
      </c>
      <c r="D70" s="56"/>
      <c r="E70" s="57" t="s">
        <v>18</v>
      </c>
      <c r="F70" s="57" t="s">
        <v>192</v>
      </c>
      <c r="G70" s="23">
        <v>2000000</v>
      </c>
      <c r="H70" s="23">
        <v>2000000</v>
      </c>
      <c r="I70" s="12">
        <f t="shared" si="4"/>
        <v>0</v>
      </c>
      <c r="J70" s="12">
        <f t="shared" si="5"/>
        <v>0</v>
      </c>
      <c r="K70" s="73"/>
      <c r="L70" s="81"/>
    </row>
    <row r="71" spans="1:12" x14ac:dyDescent="0.35">
      <c r="A71" s="80">
        <v>23</v>
      </c>
      <c r="B71" s="3">
        <v>20053</v>
      </c>
      <c r="C71" s="5" t="s">
        <v>62</v>
      </c>
      <c r="D71" s="8"/>
      <c r="E71" s="6" t="s">
        <v>180</v>
      </c>
      <c r="F71" s="16" t="s">
        <v>192</v>
      </c>
      <c r="G71" s="23">
        <v>37000</v>
      </c>
      <c r="H71" s="23">
        <v>37000</v>
      </c>
      <c r="I71" s="12">
        <f t="shared" si="4"/>
        <v>0</v>
      </c>
      <c r="J71" s="12">
        <f t="shared" si="5"/>
        <v>0</v>
      </c>
      <c r="K71" s="73"/>
      <c r="L71" s="81"/>
    </row>
    <row r="72" spans="1:12" ht="17.25" customHeight="1" x14ac:dyDescent="0.35">
      <c r="A72" s="80"/>
      <c r="B72" s="3">
        <v>20054</v>
      </c>
      <c r="C72" s="5" t="s">
        <v>63</v>
      </c>
      <c r="D72" s="8"/>
      <c r="E72" s="6" t="s">
        <v>180</v>
      </c>
      <c r="F72" s="16" t="s">
        <v>192</v>
      </c>
      <c r="G72" s="23">
        <v>37000</v>
      </c>
      <c r="H72" s="23">
        <v>37000</v>
      </c>
      <c r="I72" s="12">
        <f t="shared" si="4"/>
        <v>0</v>
      </c>
      <c r="J72" s="12">
        <f t="shared" si="5"/>
        <v>0</v>
      </c>
      <c r="K72" s="73"/>
      <c r="L72" s="81"/>
    </row>
    <row r="73" spans="1:12" ht="24.75" customHeight="1" x14ac:dyDescent="0.35">
      <c r="A73" s="80"/>
      <c r="B73" s="3">
        <v>20056</v>
      </c>
      <c r="C73" s="5" t="s">
        <v>64</v>
      </c>
      <c r="D73" s="8"/>
      <c r="E73" s="6" t="s">
        <v>181</v>
      </c>
      <c r="F73" s="16" t="s">
        <v>192</v>
      </c>
      <c r="G73" s="23">
        <v>26000</v>
      </c>
      <c r="H73" s="23">
        <v>26000</v>
      </c>
      <c r="I73" s="12">
        <f t="shared" si="4"/>
        <v>0</v>
      </c>
      <c r="J73" s="12">
        <f t="shared" si="5"/>
        <v>0</v>
      </c>
      <c r="K73" s="73"/>
      <c r="L73" s="81"/>
    </row>
    <row r="74" spans="1:12" ht="38.25" customHeight="1" x14ac:dyDescent="0.35">
      <c r="A74" s="9">
        <v>24</v>
      </c>
      <c r="B74" s="3">
        <v>20057</v>
      </c>
      <c r="C74" s="8" t="s">
        <v>65</v>
      </c>
      <c r="D74" s="5"/>
      <c r="E74" s="9" t="s">
        <v>66</v>
      </c>
      <c r="F74" s="16" t="s">
        <v>192</v>
      </c>
      <c r="G74" s="23">
        <v>22000</v>
      </c>
      <c r="H74" s="23">
        <v>22000</v>
      </c>
      <c r="I74" s="12">
        <f t="shared" ref="I74" si="6">H74-G74</f>
        <v>0</v>
      </c>
      <c r="J74" s="12">
        <f>I74/G74*100</f>
        <v>0</v>
      </c>
      <c r="K74" s="73"/>
      <c r="L74" s="18" t="s">
        <v>203</v>
      </c>
    </row>
    <row r="75" spans="1:12" ht="23" x14ac:dyDescent="0.35">
      <c r="A75" s="9">
        <v>25</v>
      </c>
      <c r="B75" s="3">
        <v>20061</v>
      </c>
      <c r="C75" s="5" t="s">
        <v>67</v>
      </c>
      <c r="D75" s="5"/>
      <c r="E75" s="9" t="s">
        <v>68</v>
      </c>
      <c r="F75" s="16" t="s">
        <v>192</v>
      </c>
      <c r="G75" s="23">
        <v>10000</v>
      </c>
      <c r="H75" s="23">
        <v>10000</v>
      </c>
      <c r="I75" s="12">
        <f>H75-G75</f>
        <v>0</v>
      </c>
      <c r="J75" s="12">
        <f t="shared" ref="J75:J76" si="7">I75/G75*100</f>
        <v>0</v>
      </c>
      <c r="K75" s="18" t="s">
        <v>178</v>
      </c>
      <c r="L75" s="18" t="s">
        <v>204</v>
      </c>
    </row>
    <row r="76" spans="1:12" ht="34.5" x14ac:dyDescent="0.35">
      <c r="A76" s="9">
        <v>26</v>
      </c>
      <c r="B76" s="3">
        <v>20062</v>
      </c>
      <c r="C76" s="5" t="s">
        <v>69</v>
      </c>
      <c r="D76" s="5"/>
      <c r="E76" s="9" t="s">
        <v>68</v>
      </c>
      <c r="F76" s="16" t="s">
        <v>192</v>
      </c>
      <c r="G76" s="23">
        <v>8000</v>
      </c>
      <c r="H76" s="23">
        <v>8000</v>
      </c>
      <c r="I76" s="12">
        <f t="shared" si="4"/>
        <v>0</v>
      </c>
      <c r="J76" s="12">
        <f t="shared" si="7"/>
        <v>0</v>
      </c>
      <c r="K76" s="18" t="s">
        <v>178</v>
      </c>
      <c r="L76" s="18" t="s">
        <v>202</v>
      </c>
    </row>
    <row r="77" spans="1:12" x14ac:dyDescent="0.35">
      <c r="A77" s="9" t="s">
        <v>70</v>
      </c>
      <c r="B77" s="9">
        <v>3</v>
      </c>
      <c r="C77" s="74" t="s">
        <v>71</v>
      </c>
      <c r="D77" s="74"/>
      <c r="E77" s="74"/>
      <c r="F77" s="74"/>
      <c r="G77" s="74"/>
      <c r="H77" s="74"/>
      <c r="I77" s="74"/>
      <c r="J77" s="74"/>
      <c r="K77" s="74"/>
      <c r="L77" s="74"/>
    </row>
    <row r="78" spans="1:12" ht="29.25" customHeight="1" x14ac:dyDescent="0.35">
      <c r="A78" s="9">
        <v>27</v>
      </c>
      <c r="B78" s="3">
        <v>30001</v>
      </c>
      <c r="C78" s="8" t="s">
        <v>72</v>
      </c>
      <c r="D78" s="8" t="s">
        <v>73</v>
      </c>
      <c r="E78" s="9" t="s">
        <v>74</v>
      </c>
      <c r="F78" s="16" t="s">
        <v>192</v>
      </c>
      <c r="G78" s="23">
        <v>5000</v>
      </c>
      <c r="H78" s="23">
        <v>7000</v>
      </c>
      <c r="I78" s="12">
        <f>H78-G78</f>
        <v>2000</v>
      </c>
      <c r="J78" s="12">
        <f>I78/G78*100</f>
        <v>40</v>
      </c>
      <c r="K78" s="18" t="s">
        <v>183</v>
      </c>
      <c r="L78" s="18" t="s">
        <v>182</v>
      </c>
    </row>
    <row r="79" spans="1:12" x14ac:dyDescent="0.35">
      <c r="A79" s="33">
        <v>28</v>
      </c>
      <c r="B79" s="3">
        <v>30002</v>
      </c>
      <c r="C79" s="8" t="s">
        <v>75</v>
      </c>
      <c r="D79" s="8" t="s">
        <v>76</v>
      </c>
      <c r="E79" s="9" t="s">
        <v>74</v>
      </c>
      <c r="F79" s="16" t="s">
        <v>192</v>
      </c>
      <c r="G79" s="23">
        <v>85000</v>
      </c>
      <c r="H79" s="23">
        <v>90000</v>
      </c>
      <c r="I79" s="12">
        <f>H79-G79</f>
        <v>5000</v>
      </c>
      <c r="J79" s="12">
        <f>I79/G79*100</f>
        <v>5.8823529411764701</v>
      </c>
      <c r="K79" s="18"/>
      <c r="L79" s="18"/>
    </row>
    <row r="80" spans="1:12" ht="23" x14ac:dyDescent="0.35">
      <c r="A80" s="33">
        <v>29</v>
      </c>
      <c r="B80" s="3">
        <v>30003</v>
      </c>
      <c r="C80" s="8" t="s">
        <v>77</v>
      </c>
      <c r="D80" s="8" t="s">
        <v>78</v>
      </c>
      <c r="E80" s="9" t="s">
        <v>79</v>
      </c>
      <c r="F80" s="16" t="s">
        <v>192</v>
      </c>
      <c r="G80" s="23">
        <v>190000</v>
      </c>
      <c r="H80" s="23">
        <v>210000</v>
      </c>
      <c r="I80" s="12">
        <f>H80-G80</f>
        <v>20000</v>
      </c>
      <c r="J80" s="12">
        <f>I80/G80*100</f>
        <v>10.526315789473683</v>
      </c>
      <c r="K80" s="18"/>
      <c r="L80" s="18" t="s">
        <v>184</v>
      </c>
    </row>
    <row r="81" spans="1:12" ht="23" x14ac:dyDescent="0.35">
      <c r="A81" s="33">
        <v>30</v>
      </c>
      <c r="B81" s="3">
        <v>30004</v>
      </c>
      <c r="C81" s="8" t="s">
        <v>80</v>
      </c>
      <c r="D81" s="8" t="s">
        <v>78</v>
      </c>
      <c r="E81" s="9" t="s">
        <v>79</v>
      </c>
      <c r="F81" s="16" t="s">
        <v>192</v>
      </c>
      <c r="G81" s="23">
        <v>230000</v>
      </c>
      <c r="H81" s="23">
        <v>240000</v>
      </c>
      <c r="I81" s="12">
        <f>H81-G81</f>
        <v>10000</v>
      </c>
      <c r="J81" s="12">
        <f>I81/G81*100</f>
        <v>4.3478260869565215</v>
      </c>
      <c r="K81" s="18"/>
      <c r="L81" s="18" t="s">
        <v>246</v>
      </c>
    </row>
    <row r="82" spans="1:12" x14ac:dyDescent="0.35">
      <c r="A82" s="9" t="s">
        <v>81</v>
      </c>
      <c r="B82" s="9">
        <v>4</v>
      </c>
      <c r="C82" s="74" t="s">
        <v>82</v>
      </c>
      <c r="D82" s="74"/>
      <c r="E82" s="74"/>
      <c r="F82" s="74"/>
      <c r="G82" s="74"/>
      <c r="H82" s="74"/>
      <c r="I82" s="74"/>
      <c r="J82" s="74"/>
      <c r="K82" s="74"/>
      <c r="L82" s="74"/>
    </row>
    <row r="83" spans="1:12" ht="20.399999999999999" customHeight="1" x14ac:dyDescent="0.35">
      <c r="A83" s="9">
        <v>31</v>
      </c>
      <c r="B83" s="3">
        <v>40001</v>
      </c>
      <c r="C83" s="8" t="s">
        <v>83</v>
      </c>
      <c r="D83" s="8" t="s">
        <v>84</v>
      </c>
      <c r="E83" s="9" t="s">
        <v>85</v>
      </c>
      <c r="F83" s="16" t="s">
        <v>192</v>
      </c>
      <c r="G83" s="23">
        <v>89000</v>
      </c>
      <c r="H83" s="23">
        <v>89000</v>
      </c>
      <c r="I83" s="12">
        <f t="shared" ref="I83:I89" si="8">H83-G83</f>
        <v>0</v>
      </c>
      <c r="J83" s="12">
        <f t="shared" ref="J83:J89" si="9">I83/G83*100</f>
        <v>0</v>
      </c>
      <c r="K83" s="18"/>
      <c r="L83" s="18" t="s">
        <v>189</v>
      </c>
    </row>
    <row r="84" spans="1:12" ht="15" customHeight="1" x14ac:dyDescent="0.35">
      <c r="A84" s="33">
        <v>32</v>
      </c>
      <c r="B84" s="3">
        <v>40002</v>
      </c>
      <c r="C84" s="8" t="s">
        <v>190</v>
      </c>
      <c r="D84" s="8" t="s">
        <v>191</v>
      </c>
      <c r="E84" s="9" t="s">
        <v>18</v>
      </c>
      <c r="F84" s="16" t="s">
        <v>192</v>
      </c>
      <c r="G84" s="23">
        <v>15470</v>
      </c>
      <c r="H84" s="23">
        <v>15470</v>
      </c>
      <c r="I84" s="12">
        <f t="shared" si="8"/>
        <v>0</v>
      </c>
      <c r="J84" s="12">
        <f t="shared" si="9"/>
        <v>0</v>
      </c>
      <c r="K84" s="71" t="s">
        <v>236</v>
      </c>
      <c r="L84" s="38"/>
    </row>
    <row r="85" spans="1:12" ht="34.5" x14ac:dyDescent="0.35">
      <c r="A85" s="33">
        <v>33</v>
      </c>
      <c r="B85" s="3">
        <v>40004</v>
      </c>
      <c r="C85" s="8" t="s">
        <v>88</v>
      </c>
      <c r="D85" s="8" t="s">
        <v>86</v>
      </c>
      <c r="E85" s="9" t="s">
        <v>87</v>
      </c>
      <c r="F85" s="16" t="s">
        <v>192</v>
      </c>
      <c r="G85" s="23">
        <v>165000</v>
      </c>
      <c r="H85" s="23">
        <v>165000</v>
      </c>
      <c r="I85" s="12">
        <f t="shared" si="8"/>
        <v>0</v>
      </c>
      <c r="J85" s="12">
        <f t="shared" si="9"/>
        <v>0</v>
      </c>
      <c r="K85" s="72"/>
      <c r="L85" s="39"/>
    </row>
    <row r="86" spans="1:12" ht="34.5" x14ac:dyDescent="0.35">
      <c r="A86" s="33">
        <v>34</v>
      </c>
      <c r="B86" s="3">
        <v>40005</v>
      </c>
      <c r="C86" s="8" t="s">
        <v>89</v>
      </c>
      <c r="D86" s="8" t="s">
        <v>86</v>
      </c>
      <c r="E86" s="9" t="s">
        <v>87</v>
      </c>
      <c r="F86" s="16" t="s">
        <v>192</v>
      </c>
      <c r="G86" s="23">
        <v>220000</v>
      </c>
      <c r="H86" s="23">
        <v>220000</v>
      </c>
      <c r="I86" s="12">
        <f t="shared" si="8"/>
        <v>0</v>
      </c>
      <c r="J86" s="12">
        <f t="shared" si="9"/>
        <v>0</v>
      </c>
      <c r="K86" s="72"/>
      <c r="L86" s="39"/>
    </row>
    <row r="87" spans="1:12" ht="46" x14ac:dyDescent="0.35">
      <c r="A87" s="33">
        <v>35</v>
      </c>
      <c r="B87" s="3">
        <v>40006</v>
      </c>
      <c r="C87" s="8" t="s">
        <v>90</v>
      </c>
      <c r="D87" s="8" t="s">
        <v>91</v>
      </c>
      <c r="E87" s="9" t="s">
        <v>92</v>
      </c>
      <c r="F87" s="16" t="s">
        <v>192</v>
      </c>
      <c r="G87" s="23">
        <v>1150</v>
      </c>
      <c r="H87" s="23">
        <v>1150</v>
      </c>
      <c r="I87" s="12">
        <f t="shared" si="8"/>
        <v>0</v>
      </c>
      <c r="J87" s="12">
        <f t="shared" si="9"/>
        <v>0</v>
      </c>
      <c r="K87" s="72"/>
      <c r="L87" s="39"/>
    </row>
    <row r="88" spans="1:12" x14ac:dyDescent="0.35">
      <c r="A88" s="33">
        <v>36</v>
      </c>
      <c r="B88" s="3">
        <v>40007</v>
      </c>
      <c r="C88" s="8" t="s">
        <v>93</v>
      </c>
      <c r="D88" s="8" t="s">
        <v>94</v>
      </c>
      <c r="E88" s="9" t="s">
        <v>95</v>
      </c>
      <c r="F88" s="16" t="s">
        <v>192</v>
      </c>
      <c r="G88" s="23">
        <v>69465</v>
      </c>
      <c r="H88" s="23">
        <v>69465</v>
      </c>
      <c r="I88" s="12">
        <f t="shared" si="8"/>
        <v>0</v>
      </c>
      <c r="J88" s="12">
        <f t="shared" si="9"/>
        <v>0</v>
      </c>
      <c r="K88" s="72"/>
      <c r="L88" s="39"/>
    </row>
    <row r="89" spans="1:12" ht="53.5" customHeight="1" x14ac:dyDescent="0.35">
      <c r="A89" s="33">
        <v>37</v>
      </c>
      <c r="B89" s="3">
        <v>40008</v>
      </c>
      <c r="C89" s="8" t="s">
        <v>96</v>
      </c>
      <c r="D89" s="8" t="s">
        <v>97</v>
      </c>
      <c r="E89" s="9" t="s">
        <v>18</v>
      </c>
      <c r="F89" s="16" t="s">
        <v>192</v>
      </c>
      <c r="G89" s="23">
        <v>316000</v>
      </c>
      <c r="H89" s="23">
        <v>361000</v>
      </c>
      <c r="I89" s="12">
        <f t="shared" si="8"/>
        <v>45000</v>
      </c>
      <c r="J89" s="12">
        <f t="shared" si="9"/>
        <v>14.240506329113925</v>
      </c>
      <c r="K89" s="18"/>
      <c r="L89" s="36" t="s">
        <v>201</v>
      </c>
    </row>
    <row r="90" spans="1:12" x14ac:dyDescent="0.35">
      <c r="A90" s="9" t="s">
        <v>98</v>
      </c>
      <c r="B90" s="9">
        <v>5</v>
      </c>
      <c r="C90" s="74" t="s">
        <v>99</v>
      </c>
      <c r="D90" s="74"/>
      <c r="E90" s="74"/>
      <c r="F90" s="74"/>
      <c r="G90" s="74"/>
      <c r="H90" s="74"/>
      <c r="I90" s="74"/>
      <c r="J90" s="74"/>
      <c r="K90" s="74"/>
      <c r="L90" s="74"/>
    </row>
    <row r="91" spans="1:12" ht="72" customHeight="1" x14ac:dyDescent="0.35">
      <c r="A91" s="9">
        <v>39</v>
      </c>
      <c r="B91" s="7">
        <v>50001</v>
      </c>
      <c r="C91" s="5" t="s">
        <v>100</v>
      </c>
      <c r="D91" s="5" t="s">
        <v>193</v>
      </c>
      <c r="E91" s="16" t="s">
        <v>92</v>
      </c>
      <c r="F91" s="16" t="s">
        <v>192</v>
      </c>
      <c r="G91" s="23">
        <v>1270</v>
      </c>
      <c r="H91" s="23">
        <v>1270</v>
      </c>
      <c r="I91" s="12">
        <f t="shared" ref="I91:I99" si="10">H91-G91</f>
        <v>0</v>
      </c>
      <c r="J91" s="12">
        <f t="shared" ref="J91:J98" si="11">(I91/G91)*100</f>
        <v>0</v>
      </c>
      <c r="K91" s="81" t="s">
        <v>234</v>
      </c>
      <c r="L91" s="18"/>
    </row>
    <row r="92" spans="1:12" ht="23" x14ac:dyDescent="0.35">
      <c r="A92" s="33">
        <v>40</v>
      </c>
      <c r="B92" s="7">
        <v>50002</v>
      </c>
      <c r="C92" s="5" t="s">
        <v>101</v>
      </c>
      <c r="D92" s="5" t="s">
        <v>194</v>
      </c>
      <c r="E92" s="16" t="s">
        <v>92</v>
      </c>
      <c r="F92" s="16" t="s">
        <v>192</v>
      </c>
      <c r="G92" s="23">
        <v>9630</v>
      </c>
      <c r="H92" s="23">
        <v>9630</v>
      </c>
      <c r="I92" s="12">
        <f t="shared" si="10"/>
        <v>0</v>
      </c>
      <c r="J92" s="12">
        <f t="shared" si="11"/>
        <v>0</v>
      </c>
      <c r="K92" s="81"/>
      <c r="L92" s="18"/>
    </row>
    <row r="93" spans="1:12" ht="34.5" x14ac:dyDescent="0.35">
      <c r="A93" s="33">
        <v>41</v>
      </c>
      <c r="B93" s="7">
        <v>50003</v>
      </c>
      <c r="C93" s="5" t="s">
        <v>102</v>
      </c>
      <c r="D93" s="5" t="s">
        <v>195</v>
      </c>
      <c r="E93" s="16" t="s">
        <v>92</v>
      </c>
      <c r="F93" s="16" t="s">
        <v>192</v>
      </c>
      <c r="G93" s="23">
        <v>45</v>
      </c>
      <c r="H93" s="23">
        <v>45</v>
      </c>
      <c r="I93" s="12">
        <f t="shared" si="10"/>
        <v>0</v>
      </c>
      <c r="J93" s="12">
        <f t="shared" si="11"/>
        <v>0</v>
      </c>
      <c r="K93" s="81"/>
      <c r="L93" s="18"/>
    </row>
    <row r="94" spans="1:12" ht="46" x14ac:dyDescent="0.35">
      <c r="A94" s="33">
        <v>42</v>
      </c>
      <c r="B94" s="7">
        <v>50004</v>
      </c>
      <c r="C94" s="5" t="s">
        <v>103</v>
      </c>
      <c r="D94" s="5" t="s">
        <v>196</v>
      </c>
      <c r="E94" s="16" t="s">
        <v>92</v>
      </c>
      <c r="F94" s="16" t="s">
        <v>192</v>
      </c>
      <c r="G94" s="23">
        <v>480</v>
      </c>
      <c r="H94" s="23">
        <v>480</v>
      </c>
      <c r="I94" s="12">
        <f t="shared" si="10"/>
        <v>0</v>
      </c>
      <c r="J94" s="12">
        <f t="shared" si="11"/>
        <v>0</v>
      </c>
      <c r="K94" s="81"/>
      <c r="L94" s="18"/>
    </row>
    <row r="95" spans="1:12" x14ac:dyDescent="0.35">
      <c r="A95" s="33">
        <v>43</v>
      </c>
      <c r="B95" s="7">
        <v>50005</v>
      </c>
      <c r="C95" s="5" t="s">
        <v>232</v>
      </c>
      <c r="D95" s="5" t="s">
        <v>233</v>
      </c>
      <c r="E95" s="45" t="s">
        <v>92</v>
      </c>
      <c r="F95" s="45" t="s">
        <v>192</v>
      </c>
      <c r="G95" s="23">
        <v>1400</v>
      </c>
      <c r="H95" s="23">
        <v>1400</v>
      </c>
      <c r="I95" s="12">
        <f t="shared" si="10"/>
        <v>0</v>
      </c>
      <c r="J95" s="12">
        <f t="shared" si="11"/>
        <v>0</v>
      </c>
      <c r="K95" s="81"/>
      <c r="L95" s="82"/>
    </row>
    <row r="96" spans="1:12" ht="23" x14ac:dyDescent="0.35">
      <c r="A96" s="33">
        <v>44</v>
      </c>
      <c r="B96" s="7">
        <v>50006</v>
      </c>
      <c r="C96" s="5" t="s">
        <v>104</v>
      </c>
      <c r="D96" s="5" t="s">
        <v>197</v>
      </c>
      <c r="E96" s="16" t="s">
        <v>92</v>
      </c>
      <c r="F96" s="16" t="s">
        <v>192</v>
      </c>
      <c r="G96" s="23">
        <v>567</v>
      </c>
      <c r="H96" s="23">
        <v>567</v>
      </c>
      <c r="I96" s="12">
        <f t="shared" si="10"/>
        <v>0</v>
      </c>
      <c r="J96" s="12">
        <f t="shared" si="11"/>
        <v>0</v>
      </c>
      <c r="K96" s="81"/>
      <c r="L96" s="83"/>
    </row>
    <row r="97" spans="1:12" x14ac:dyDescent="0.35">
      <c r="A97" s="33">
        <v>45</v>
      </c>
      <c r="B97" s="7">
        <v>50007</v>
      </c>
      <c r="C97" s="5" t="s">
        <v>105</v>
      </c>
      <c r="D97" s="5" t="s">
        <v>198</v>
      </c>
      <c r="E97" s="16" t="s">
        <v>92</v>
      </c>
      <c r="F97" s="16" t="s">
        <v>192</v>
      </c>
      <c r="G97" s="23">
        <v>132</v>
      </c>
      <c r="H97" s="23">
        <v>132</v>
      </c>
      <c r="I97" s="12">
        <f t="shared" si="10"/>
        <v>0</v>
      </c>
      <c r="J97" s="12">
        <f t="shared" si="11"/>
        <v>0</v>
      </c>
      <c r="K97" s="81"/>
      <c r="L97" s="83"/>
    </row>
    <row r="98" spans="1:12" ht="23" x14ac:dyDescent="0.35">
      <c r="A98" s="33">
        <v>46</v>
      </c>
      <c r="B98" s="7">
        <v>50008</v>
      </c>
      <c r="C98" s="5" t="s">
        <v>106</v>
      </c>
      <c r="D98" s="5" t="s">
        <v>199</v>
      </c>
      <c r="E98" s="16" t="s">
        <v>92</v>
      </c>
      <c r="F98" s="16" t="s">
        <v>192</v>
      </c>
      <c r="G98" s="23">
        <v>983</v>
      </c>
      <c r="H98" s="23">
        <v>983</v>
      </c>
      <c r="I98" s="12">
        <f t="shared" si="10"/>
        <v>0</v>
      </c>
      <c r="J98" s="12">
        <f t="shared" si="11"/>
        <v>0</v>
      </c>
      <c r="K98" s="81"/>
      <c r="L98" s="83"/>
    </row>
    <row r="99" spans="1:12" ht="23" x14ac:dyDescent="0.35">
      <c r="A99" s="33">
        <v>47</v>
      </c>
      <c r="B99" s="7">
        <v>50009</v>
      </c>
      <c r="C99" s="5" t="s">
        <v>107</v>
      </c>
      <c r="D99" s="5" t="s">
        <v>200</v>
      </c>
      <c r="E99" s="16" t="s">
        <v>92</v>
      </c>
      <c r="F99" s="16" t="s">
        <v>192</v>
      </c>
      <c r="G99" s="23">
        <v>213</v>
      </c>
      <c r="H99" s="23">
        <v>213</v>
      </c>
      <c r="I99" s="12">
        <f t="shared" si="10"/>
        <v>0</v>
      </c>
      <c r="J99" s="12">
        <f>I99/G99*100</f>
        <v>0</v>
      </c>
      <c r="K99" s="81"/>
      <c r="L99" s="84"/>
    </row>
    <row r="100" spans="1:12" x14ac:dyDescent="0.35">
      <c r="A100" s="9" t="s">
        <v>108</v>
      </c>
      <c r="B100" s="9">
        <v>6</v>
      </c>
      <c r="C100" s="89" t="s">
        <v>109</v>
      </c>
      <c r="D100" s="90"/>
      <c r="E100" s="90"/>
      <c r="F100" s="90"/>
      <c r="G100" s="90"/>
      <c r="H100" s="90"/>
      <c r="I100" s="90"/>
      <c r="J100" s="90"/>
      <c r="K100" s="90"/>
      <c r="L100" s="91"/>
    </row>
    <row r="101" spans="1:12" ht="15" customHeight="1" x14ac:dyDescent="0.35">
      <c r="A101" s="9">
        <v>48</v>
      </c>
      <c r="B101" s="7">
        <v>60001</v>
      </c>
      <c r="C101" s="5" t="s">
        <v>110</v>
      </c>
      <c r="D101" s="92" t="s">
        <v>111</v>
      </c>
      <c r="E101" s="6" t="s">
        <v>112</v>
      </c>
      <c r="F101" s="16" t="s">
        <v>192</v>
      </c>
      <c r="G101" s="23">
        <v>35100</v>
      </c>
      <c r="H101" s="23">
        <v>35100</v>
      </c>
      <c r="I101" s="12">
        <f t="shared" ref="I101:I125" si="12">H101-G101</f>
        <v>0</v>
      </c>
      <c r="J101" s="12">
        <f t="shared" ref="J101:J125" si="13">I101/G101*100</f>
        <v>0</v>
      </c>
      <c r="K101" s="81" t="s">
        <v>234</v>
      </c>
      <c r="L101" s="18"/>
    </row>
    <row r="102" spans="1:12" ht="23" x14ac:dyDescent="0.35">
      <c r="A102" s="33">
        <v>49</v>
      </c>
      <c r="B102" s="7">
        <v>60002</v>
      </c>
      <c r="C102" s="5" t="s">
        <v>113</v>
      </c>
      <c r="D102" s="93"/>
      <c r="E102" s="6" t="s">
        <v>114</v>
      </c>
      <c r="F102" s="16" t="s">
        <v>192</v>
      </c>
      <c r="G102" s="23">
        <v>199100</v>
      </c>
      <c r="H102" s="23">
        <v>199100</v>
      </c>
      <c r="I102" s="12">
        <f t="shared" si="12"/>
        <v>0</v>
      </c>
      <c r="J102" s="12">
        <f t="shared" si="13"/>
        <v>0</v>
      </c>
      <c r="K102" s="81"/>
      <c r="L102" s="18"/>
    </row>
    <row r="103" spans="1:12" x14ac:dyDescent="0.35">
      <c r="A103" s="33">
        <v>50</v>
      </c>
      <c r="B103" s="7">
        <v>60003</v>
      </c>
      <c r="C103" s="5" t="s">
        <v>115</v>
      </c>
      <c r="D103" s="93"/>
      <c r="E103" s="6" t="s">
        <v>112</v>
      </c>
      <c r="F103" s="16" t="s">
        <v>192</v>
      </c>
      <c r="G103" s="23">
        <v>49000</v>
      </c>
      <c r="H103" s="23">
        <v>49000</v>
      </c>
      <c r="I103" s="12">
        <f t="shared" si="12"/>
        <v>0</v>
      </c>
      <c r="J103" s="12">
        <f t="shared" si="13"/>
        <v>0</v>
      </c>
      <c r="K103" s="81"/>
      <c r="L103" s="18"/>
    </row>
    <row r="104" spans="1:12" x14ac:dyDescent="0.35">
      <c r="A104" s="33">
        <v>51</v>
      </c>
      <c r="B104" s="7">
        <v>60004</v>
      </c>
      <c r="C104" s="5" t="s">
        <v>116</v>
      </c>
      <c r="D104" s="93"/>
      <c r="E104" s="6" t="s">
        <v>112</v>
      </c>
      <c r="F104" s="16" t="s">
        <v>192</v>
      </c>
      <c r="G104" s="23">
        <v>69000</v>
      </c>
      <c r="H104" s="23">
        <v>69000</v>
      </c>
      <c r="I104" s="12">
        <f t="shared" si="12"/>
        <v>0</v>
      </c>
      <c r="J104" s="12">
        <f t="shared" si="13"/>
        <v>0</v>
      </c>
      <c r="K104" s="81"/>
      <c r="L104" s="18"/>
    </row>
    <row r="105" spans="1:12" ht="23" x14ac:dyDescent="0.35">
      <c r="A105" s="33">
        <v>52</v>
      </c>
      <c r="B105" s="3">
        <v>60005</v>
      </c>
      <c r="C105" s="14" t="s">
        <v>117</v>
      </c>
      <c r="D105" s="93"/>
      <c r="E105" s="6" t="s">
        <v>112</v>
      </c>
      <c r="F105" s="16" t="s">
        <v>192</v>
      </c>
      <c r="G105" s="23">
        <v>37100</v>
      </c>
      <c r="H105" s="23">
        <v>37100</v>
      </c>
      <c r="I105" s="12">
        <f t="shared" si="12"/>
        <v>0</v>
      </c>
      <c r="J105" s="12">
        <f t="shared" si="13"/>
        <v>0</v>
      </c>
      <c r="K105" s="81"/>
      <c r="L105" s="18"/>
    </row>
    <row r="106" spans="1:12" x14ac:dyDescent="0.35">
      <c r="A106" s="33">
        <v>53</v>
      </c>
      <c r="B106" s="7">
        <v>60006</v>
      </c>
      <c r="C106" s="5" t="s">
        <v>118</v>
      </c>
      <c r="D106" s="93"/>
      <c r="E106" s="6" t="s">
        <v>112</v>
      </c>
      <c r="F106" s="16" t="s">
        <v>192</v>
      </c>
      <c r="G106" s="23">
        <v>45900</v>
      </c>
      <c r="H106" s="23">
        <v>45900</v>
      </c>
      <c r="I106" s="12">
        <f t="shared" si="12"/>
        <v>0</v>
      </c>
      <c r="J106" s="12">
        <f t="shared" si="13"/>
        <v>0</v>
      </c>
      <c r="K106" s="81"/>
      <c r="L106" s="18"/>
    </row>
    <row r="107" spans="1:12" ht="34.5" x14ac:dyDescent="0.35">
      <c r="A107" s="33">
        <v>54</v>
      </c>
      <c r="B107" s="7">
        <v>60007</v>
      </c>
      <c r="C107" s="5" t="s">
        <v>119</v>
      </c>
      <c r="D107" s="93"/>
      <c r="E107" s="6" t="s">
        <v>112</v>
      </c>
      <c r="F107" s="16" t="s">
        <v>192</v>
      </c>
      <c r="G107" s="23">
        <v>240000</v>
      </c>
      <c r="H107" s="23">
        <v>240000</v>
      </c>
      <c r="I107" s="12">
        <f t="shared" si="12"/>
        <v>0</v>
      </c>
      <c r="J107" s="12">
        <f t="shared" si="13"/>
        <v>0</v>
      </c>
      <c r="K107" s="81"/>
      <c r="L107" s="18"/>
    </row>
    <row r="108" spans="1:12" x14ac:dyDescent="0.35">
      <c r="A108" s="33">
        <v>55</v>
      </c>
      <c r="B108" s="3">
        <v>60008</v>
      </c>
      <c r="C108" s="14" t="s">
        <v>120</v>
      </c>
      <c r="D108" s="93"/>
      <c r="E108" s="6" t="s">
        <v>112</v>
      </c>
      <c r="F108" s="16" t="s">
        <v>192</v>
      </c>
      <c r="G108" s="23">
        <v>250000</v>
      </c>
      <c r="H108" s="23">
        <v>250000</v>
      </c>
      <c r="I108" s="12">
        <f t="shared" si="12"/>
        <v>0</v>
      </c>
      <c r="J108" s="12">
        <f t="shared" si="13"/>
        <v>0</v>
      </c>
      <c r="K108" s="81"/>
      <c r="L108" s="18"/>
    </row>
    <row r="109" spans="1:12" x14ac:dyDescent="0.35">
      <c r="A109" s="33">
        <v>56</v>
      </c>
      <c r="B109" s="3">
        <v>60009</v>
      </c>
      <c r="C109" s="14" t="s">
        <v>121</v>
      </c>
      <c r="D109" s="85"/>
      <c r="E109" s="6" t="s">
        <v>112</v>
      </c>
      <c r="F109" s="16" t="s">
        <v>192</v>
      </c>
      <c r="G109" s="23">
        <v>5000</v>
      </c>
      <c r="H109" s="23">
        <v>5000</v>
      </c>
      <c r="I109" s="12">
        <f t="shared" si="12"/>
        <v>0</v>
      </c>
      <c r="J109" s="12">
        <f t="shared" si="13"/>
        <v>0</v>
      </c>
      <c r="K109" s="81"/>
      <c r="L109" s="18"/>
    </row>
    <row r="110" spans="1:12" ht="15" customHeight="1" x14ac:dyDescent="0.35">
      <c r="A110" s="33">
        <v>57</v>
      </c>
      <c r="B110" s="7">
        <v>60010</v>
      </c>
      <c r="C110" s="5" t="s">
        <v>110</v>
      </c>
      <c r="D110" s="74" t="s">
        <v>122</v>
      </c>
      <c r="E110" s="6" t="s">
        <v>112</v>
      </c>
      <c r="F110" s="16" t="s">
        <v>192</v>
      </c>
      <c r="G110" s="23">
        <v>74000</v>
      </c>
      <c r="H110" s="23">
        <v>74000</v>
      </c>
      <c r="I110" s="12">
        <f t="shared" si="12"/>
        <v>0</v>
      </c>
      <c r="J110" s="12">
        <f t="shared" si="13"/>
        <v>0</v>
      </c>
      <c r="K110" s="81"/>
      <c r="L110" s="18"/>
    </row>
    <row r="111" spans="1:12" ht="23" x14ac:dyDescent="0.35">
      <c r="A111" s="33">
        <v>58</v>
      </c>
      <c r="B111" s="7">
        <v>60011</v>
      </c>
      <c r="C111" s="5" t="s">
        <v>113</v>
      </c>
      <c r="D111" s="74"/>
      <c r="E111" s="6" t="s">
        <v>114</v>
      </c>
      <c r="F111" s="16" t="s">
        <v>192</v>
      </c>
      <c r="G111" s="23">
        <v>200000</v>
      </c>
      <c r="H111" s="23">
        <v>200000</v>
      </c>
      <c r="I111" s="12">
        <f t="shared" si="12"/>
        <v>0</v>
      </c>
      <c r="J111" s="12">
        <f t="shared" si="13"/>
        <v>0</v>
      </c>
      <c r="K111" s="81"/>
      <c r="L111" s="18"/>
    </row>
    <row r="112" spans="1:12" x14ac:dyDescent="0.35">
      <c r="A112" s="33">
        <v>59</v>
      </c>
      <c r="B112" s="7">
        <v>60012</v>
      </c>
      <c r="C112" s="5" t="s">
        <v>115</v>
      </c>
      <c r="D112" s="74"/>
      <c r="E112" s="6" t="s">
        <v>112</v>
      </c>
      <c r="F112" s="16" t="s">
        <v>192</v>
      </c>
      <c r="G112" s="23">
        <v>49000</v>
      </c>
      <c r="H112" s="23">
        <v>49000</v>
      </c>
      <c r="I112" s="12">
        <f t="shared" si="12"/>
        <v>0</v>
      </c>
      <c r="J112" s="12">
        <f t="shared" si="13"/>
        <v>0</v>
      </c>
      <c r="K112" s="81"/>
      <c r="L112" s="18"/>
    </row>
    <row r="113" spans="1:12" x14ac:dyDescent="0.35">
      <c r="A113" s="33">
        <v>60</v>
      </c>
      <c r="B113" s="7">
        <v>60013</v>
      </c>
      <c r="C113" s="5" t="s">
        <v>116</v>
      </c>
      <c r="D113" s="74"/>
      <c r="E113" s="6" t="s">
        <v>112</v>
      </c>
      <c r="F113" s="16" t="s">
        <v>192</v>
      </c>
      <c r="G113" s="23">
        <v>69000</v>
      </c>
      <c r="H113" s="23">
        <v>69000</v>
      </c>
      <c r="I113" s="12">
        <f t="shared" si="12"/>
        <v>0</v>
      </c>
      <c r="J113" s="12">
        <f t="shared" si="13"/>
        <v>0</v>
      </c>
      <c r="K113" s="81"/>
      <c r="L113" s="18"/>
    </row>
    <row r="114" spans="1:12" ht="23" x14ac:dyDescent="0.35">
      <c r="A114" s="33">
        <v>61</v>
      </c>
      <c r="B114" s="3">
        <v>60014</v>
      </c>
      <c r="C114" s="14" t="s">
        <v>117</v>
      </c>
      <c r="D114" s="74"/>
      <c r="E114" s="6" t="s">
        <v>112</v>
      </c>
      <c r="F114" s="16" t="s">
        <v>192</v>
      </c>
      <c r="G114" s="23">
        <v>37100</v>
      </c>
      <c r="H114" s="23">
        <v>37100</v>
      </c>
      <c r="I114" s="12">
        <f t="shared" si="12"/>
        <v>0</v>
      </c>
      <c r="J114" s="12">
        <f t="shared" si="13"/>
        <v>0</v>
      </c>
      <c r="K114" s="81"/>
      <c r="L114" s="18"/>
    </row>
    <row r="115" spans="1:12" x14ac:dyDescent="0.35">
      <c r="A115" s="33">
        <v>62</v>
      </c>
      <c r="B115" s="7">
        <v>60015</v>
      </c>
      <c r="C115" s="5" t="s">
        <v>118</v>
      </c>
      <c r="D115" s="74"/>
      <c r="E115" s="6" t="s">
        <v>112</v>
      </c>
      <c r="F115" s="16" t="s">
        <v>192</v>
      </c>
      <c r="G115" s="23">
        <v>45900</v>
      </c>
      <c r="H115" s="23">
        <v>45900</v>
      </c>
      <c r="I115" s="12">
        <f t="shared" si="12"/>
        <v>0</v>
      </c>
      <c r="J115" s="12">
        <f t="shared" si="13"/>
        <v>0</v>
      </c>
      <c r="K115" s="81"/>
      <c r="L115" s="18"/>
    </row>
    <row r="116" spans="1:12" ht="34.5" x14ac:dyDescent="0.35">
      <c r="A116" s="33">
        <v>63</v>
      </c>
      <c r="B116" s="7">
        <v>60016</v>
      </c>
      <c r="C116" s="5" t="s">
        <v>119</v>
      </c>
      <c r="D116" s="74"/>
      <c r="E116" s="6" t="s">
        <v>112</v>
      </c>
      <c r="F116" s="16" t="s">
        <v>192</v>
      </c>
      <c r="G116" s="23">
        <v>240000</v>
      </c>
      <c r="H116" s="23">
        <v>240000</v>
      </c>
      <c r="I116" s="12">
        <f t="shared" si="12"/>
        <v>0</v>
      </c>
      <c r="J116" s="12">
        <f t="shared" si="13"/>
        <v>0</v>
      </c>
      <c r="K116" s="81"/>
      <c r="L116" s="18"/>
    </row>
    <row r="117" spans="1:12" x14ac:dyDescent="0.35">
      <c r="A117" s="33">
        <v>64</v>
      </c>
      <c r="B117" s="3">
        <v>60017</v>
      </c>
      <c r="C117" s="14" t="s">
        <v>120</v>
      </c>
      <c r="D117" s="74"/>
      <c r="E117" s="6" t="s">
        <v>112</v>
      </c>
      <c r="F117" s="16" t="s">
        <v>192</v>
      </c>
      <c r="G117" s="23">
        <v>250000</v>
      </c>
      <c r="H117" s="23">
        <v>250000</v>
      </c>
      <c r="I117" s="12">
        <f t="shared" si="12"/>
        <v>0</v>
      </c>
      <c r="J117" s="12">
        <f t="shared" si="13"/>
        <v>0</v>
      </c>
      <c r="K117" s="81"/>
      <c r="L117" s="18"/>
    </row>
    <row r="118" spans="1:12" x14ac:dyDescent="0.35">
      <c r="A118" s="33">
        <v>65</v>
      </c>
      <c r="B118" s="3">
        <v>60018</v>
      </c>
      <c r="C118" s="14" t="s">
        <v>121</v>
      </c>
      <c r="D118" s="74"/>
      <c r="E118" s="6" t="s">
        <v>112</v>
      </c>
      <c r="F118" s="16" t="s">
        <v>192</v>
      </c>
      <c r="G118" s="23">
        <v>5000</v>
      </c>
      <c r="H118" s="23">
        <v>5000</v>
      </c>
      <c r="I118" s="12">
        <f t="shared" si="12"/>
        <v>0</v>
      </c>
      <c r="J118" s="12">
        <f t="shared" si="13"/>
        <v>0</v>
      </c>
      <c r="K118" s="81"/>
      <c r="L118" s="18"/>
    </row>
    <row r="119" spans="1:12" ht="15" customHeight="1" x14ac:dyDescent="0.35">
      <c r="A119" s="33">
        <v>66</v>
      </c>
      <c r="B119" s="7">
        <v>60019</v>
      </c>
      <c r="C119" s="5" t="s">
        <v>110</v>
      </c>
      <c r="D119" s="74" t="s">
        <v>123</v>
      </c>
      <c r="E119" s="6" t="s">
        <v>112</v>
      </c>
      <c r="F119" s="16" t="s">
        <v>192</v>
      </c>
      <c r="G119" s="23">
        <v>70000</v>
      </c>
      <c r="H119" s="23">
        <v>70000</v>
      </c>
      <c r="I119" s="12">
        <f t="shared" si="12"/>
        <v>0</v>
      </c>
      <c r="J119" s="12">
        <f t="shared" si="13"/>
        <v>0</v>
      </c>
      <c r="K119" s="81"/>
      <c r="L119" s="18"/>
    </row>
    <row r="120" spans="1:12" ht="23" x14ac:dyDescent="0.35">
      <c r="A120" s="33">
        <v>67</v>
      </c>
      <c r="B120" s="7">
        <v>60020</v>
      </c>
      <c r="C120" s="5" t="s">
        <v>113</v>
      </c>
      <c r="D120" s="74"/>
      <c r="E120" s="6" t="s">
        <v>114</v>
      </c>
      <c r="F120" s="16" t="s">
        <v>192</v>
      </c>
      <c r="G120" s="23">
        <v>242000</v>
      </c>
      <c r="H120" s="23">
        <v>242000</v>
      </c>
      <c r="I120" s="12">
        <f t="shared" si="12"/>
        <v>0</v>
      </c>
      <c r="J120" s="12">
        <f t="shared" si="13"/>
        <v>0</v>
      </c>
      <c r="K120" s="81"/>
      <c r="L120" s="18"/>
    </row>
    <row r="121" spans="1:12" x14ac:dyDescent="0.35">
      <c r="A121" s="33">
        <v>68</v>
      </c>
      <c r="B121" s="7">
        <v>60021</v>
      </c>
      <c r="C121" s="5" t="s">
        <v>115</v>
      </c>
      <c r="D121" s="74"/>
      <c r="E121" s="6" t="s">
        <v>112</v>
      </c>
      <c r="F121" s="16" t="s">
        <v>192</v>
      </c>
      <c r="G121" s="23">
        <v>95000</v>
      </c>
      <c r="H121" s="23">
        <v>95000</v>
      </c>
      <c r="I121" s="12">
        <f t="shared" si="12"/>
        <v>0</v>
      </c>
      <c r="J121" s="12">
        <f t="shared" si="13"/>
        <v>0</v>
      </c>
      <c r="K121" s="81"/>
      <c r="L121" s="18"/>
    </row>
    <row r="122" spans="1:12" x14ac:dyDescent="0.35">
      <c r="A122" s="33">
        <v>69</v>
      </c>
      <c r="B122" s="7">
        <v>60022</v>
      </c>
      <c r="C122" s="5" t="s">
        <v>116</v>
      </c>
      <c r="D122" s="74"/>
      <c r="E122" s="6" t="s">
        <v>112</v>
      </c>
      <c r="F122" s="16" t="s">
        <v>192</v>
      </c>
      <c r="G122" s="23">
        <v>117000</v>
      </c>
      <c r="H122" s="23">
        <v>117000</v>
      </c>
      <c r="I122" s="12">
        <f t="shared" si="12"/>
        <v>0</v>
      </c>
      <c r="J122" s="12">
        <f t="shared" si="13"/>
        <v>0</v>
      </c>
      <c r="K122" s="81"/>
      <c r="L122" s="18"/>
    </row>
    <row r="123" spans="1:12" ht="23" x14ac:dyDescent="0.35">
      <c r="A123" s="33">
        <v>70</v>
      </c>
      <c r="B123" s="3">
        <v>60023</v>
      </c>
      <c r="C123" s="14" t="s">
        <v>117</v>
      </c>
      <c r="D123" s="74"/>
      <c r="E123" s="6" t="s">
        <v>112</v>
      </c>
      <c r="F123" s="16" t="s">
        <v>192</v>
      </c>
      <c r="G123" s="23">
        <v>69000</v>
      </c>
      <c r="H123" s="23">
        <v>69000</v>
      </c>
      <c r="I123" s="12">
        <f t="shared" si="12"/>
        <v>0</v>
      </c>
      <c r="J123" s="12">
        <f t="shared" si="13"/>
        <v>0</v>
      </c>
      <c r="K123" s="81"/>
      <c r="L123" s="18"/>
    </row>
    <row r="124" spans="1:12" x14ac:dyDescent="0.35">
      <c r="A124" s="33">
        <v>71</v>
      </c>
      <c r="B124" s="7">
        <v>60024</v>
      </c>
      <c r="C124" s="5" t="s">
        <v>118</v>
      </c>
      <c r="D124" s="74"/>
      <c r="E124" s="6" t="s">
        <v>112</v>
      </c>
      <c r="F124" s="16" t="s">
        <v>192</v>
      </c>
      <c r="G124" s="23">
        <v>69000</v>
      </c>
      <c r="H124" s="23">
        <v>69000</v>
      </c>
      <c r="I124" s="12">
        <f t="shared" si="12"/>
        <v>0</v>
      </c>
      <c r="J124" s="12">
        <f t="shared" si="13"/>
        <v>0</v>
      </c>
      <c r="K124" s="81"/>
      <c r="L124" s="18"/>
    </row>
    <row r="125" spans="1:12" ht="34.5" x14ac:dyDescent="0.35">
      <c r="A125" s="33">
        <v>72</v>
      </c>
      <c r="B125" s="7">
        <v>60025</v>
      </c>
      <c r="C125" s="5" t="s">
        <v>119</v>
      </c>
      <c r="D125" s="74"/>
      <c r="E125" s="6" t="s">
        <v>112</v>
      </c>
      <c r="F125" s="16" t="s">
        <v>192</v>
      </c>
      <c r="G125" s="23">
        <v>264000</v>
      </c>
      <c r="H125" s="23">
        <v>264000</v>
      </c>
      <c r="I125" s="12">
        <f t="shared" si="12"/>
        <v>0</v>
      </c>
      <c r="J125" s="12">
        <f t="shared" si="13"/>
        <v>0</v>
      </c>
      <c r="K125" s="81"/>
      <c r="L125" s="18"/>
    </row>
    <row r="126" spans="1:12" x14ac:dyDescent="0.35">
      <c r="A126" s="9" t="s">
        <v>124</v>
      </c>
      <c r="B126" s="9">
        <v>7</v>
      </c>
      <c r="C126" s="85" t="s">
        <v>125</v>
      </c>
      <c r="D126" s="85"/>
      <c r="E126" s="85"/>
      <c r="F126" s="85"/>
      <c r="G126" s="85"/>
      <c r="H126" s="85"/>
      <c r="I126" s="74"/>
      <c r="J126" s="74"/>
      <c r="K126" s="74"/>
      <c r="L126" s="74"/>
    </row>
    <row r="127" spans="1:12" x14ac:dyDescent="0.35">
      <c r="A127" s="9">
        <v>73</v>
      </c>
      <c r="B127" s="3">
        <v>70001</v>
      </c>
      <c r="C127" s="8" t="s">
        <v>126</v>
      </c>
      <c r="D127" s="8"/>
      <c r="E127" s="9" t="s">
        <v>112</v>
      </c>
      <c r="F127" s="16" t="s">
        <v>192</v>
      </c>
      <c r="G127" s="23">
        <v>1000</v>
      </c>
      <c r="H127" s="23">
        <v>1000</v>
      </c>
      <c r="I127" s="12">
        <f t="shared" ref="I127:I134" si="14">H127-G127</f>
        <v>0</v>
      </c>
      <c r="J127" s="12">
        <f t="shared" ref="J127:J134" si="15">(I127/G127)*100</f>
        <v>0</v>
      </c>
      <c r="K127" s="71" t="s">
        <v>206</v>
      </c>
      <c r="L127" s="18"/>
    </row>
    <row r="128" spans="1:12" x14ac:dyDescent="0.35">
      <c r="A128" s="33">
        <v>74</v>
      </c>
      <c r="B128" s="3">
        <v>70002</v>
      </c>
      <c r="C128" s="8" t="s">
        <v>127</v>
      </c>
      <c r="D128" s="8"/>
      <c r="E128" s="9" t="s">
        <v>112</v>
      </c>
      <c r="F128" s="16" t="s">
        <v>192</v>
      </c>
      <c r="G128" s="23">
        <v>10000</v>
      </c>
      <c r="H128" s="23">
        <v>10000</v>
      </c>
      <c r="I128" s="12">
        <f t="shared" si="14"/>
        <v>0</v>
      </c>
      <c r="J128" s="12">
        <f t="shared" si="15"/>
        <v>0</v>
      </c>
      <c r="K128" s="72"/>
      <c r="L128" s="18"/>
    </row>
    <row r="129" spans="1:12" ht="80.5" x14ac:dyDescent="0.35">
      <c r="A129" s="33">
        <v>75</v>
      </c>
      <c r="B129" s="3">
        <v>70003</v>
      </c>
      <c r="C129" s="8" t="s">
        <v>128</v>
      </c>
      <c r="D129" s="8" t="s">
        <v>129</v>
      </c>
      <c r="E129" s="9" t="s">
        <v>130</v>
      </c>
      <c r="F129" s="16" t="s">
        <v>192</v>
      </c>
      <c r="G129" s="23">
        <v>95000</v>
      </c>
      <c r="H129" s="23">
        <v>95000</v>
      </c>
      <c r="I129" s="12">
        <f t="shared" si="14"/>
        <v>0</v>
      </c>
      <c r="J129" s="12">
        <f t="shared" si="15"/>
        <v>0</v>
      </c>
      <c r="K129" s="72"/>
      <c r="L129" s="18" t="s">
        <v>242</v>
      </c>
    </row>
    <row r="130" spans="1:12" ht="23" x14ac:dyDescent="0.35">
      <c r="A130" s="33">
        <v>76</v>
      </c>
      <c r="B130" s="3">
        <v>70004</v>
      </c>
      <c r="C130" s="8" t="s">
        <v>131</v>
      </c>
      <c r="D130" s="8" t="s">
        <v>132</v>
      </c>
      <c r="E130" s="9" t="s">
        <v>130</v>
      </c>
      <c r="F130" s="16" t="s">
        <v>192</v>
      </c>
      <c r="G130" s="23">
        <v>15000</v>
      </c>
      <c r="H130" s="23">
        <v>15000</v>
      </c>
      <c r="I130" s="12">
        <f t="shared" si="14"/>
        <v>0</v>
      </c>
      <c r="J130" s="12">
        <f t="shared" si="15"/>
        <v>0</v>
      </c>
      <c r="K130" s="72"/>
      <c r="L130" s="18"/>
    </row>
    <row r="131" spans="1:12" ht="69" x14ac:dyDescent="0.35">
      <c r="A131" s="33">
        <v>77</v>
      </c>
      <c r="B131" s="3">
        <v>70005</v>
      </c>
      <c r="C131" s="8" t="s">
        <v>133</v>
      </c>
      <c r="D131" s="8" t="s">
        <v>134</v>
      </c>
      <c r="E131" s="9" t="s">
        <v>135</v>
      </c>
      <c r="F131" s="16" t="s">
        <v>192</v>
      </c>
      <c r="G131" s="23">
        <v>12000</v>
      </c>
      <c r="H131" s="23">
        <v>12000</v>
      </c>
      <c r="I131" s="12">
        <f t="shared" si="14"/>
        <v>0</v>
      </c>
      <c r="J131" s="12">
        <f t="shared" si="15"/>
        <v>0</v>
      </c>
      <c r="K131" s="94"/>
      <c r="L131" s="18" t="s">
        <v>179</v>
      </c>
    </row>
    <row r="132" spans="1:12" ht="36" customHeight="1" x14ac:dyDescent="0.35">
      <c r="A132" s="33">
        <v>78</v>
      </c>
      <c r="B132" s="3">
        <v>70006</v>
      </c>
      <c r="C132" s="46" t="s">
        <v>136</v>
      </c>
      <c r="D132" s="8"/>
      <c r="E132" s="9" t="s">
        <v>49</v>
      </c>
      <c r="F132" s="16" t="s">
        <v>192</v>
      </c>
      <c r="G132" s="23">
        <v>20200</v>
      </c>
      <c r="H132" s="23">
        <v>19640</v>
      </c>
      <c r="I132" s="12">
        <f t="shared" si="14"/>
        <v>-560</v>
      </c>
      <c r="J132" s="17">
        <f t="shared" si="15"/>
        <v>-2.7722772277227725</v>
      </c>
      <c r="K132" s="18"/>
      <c r="L132" s="71" t="s">
        <v>188</v>
      </c>
    </row>
    <row r="133" spans="1:12" x14ac:dyDescent="0.35">
      <c r="A133" s="33">
        <v>79</v>
      </c>
      <c r="B133" s="3">
        <v>70007</v>
      </c>
      <c r="C133" s="46" t="s">
        <v>187</v>
      </c>
      <c r="D133" s="8"/>
      <c r="E133" s="9" t="s">
        <v>49</v>
      </c>
      <c r="F133" s="16" t="s">
        <v>192</v>
      </c>
      <c r="G133" s="23">
        <v>21490</v>
      </c>
      <c r="H133" s="23">
        <v>20520</v>
      </c>
      <c r="I133" s="12">
        <f t="shared" si="14"/>
        <v>-970</v>
      </c>
      <c r="J133" s="17">
        <f t="shared" si="15"/>
        <v>-4.5137273150302466</v>
      </c>
      <c r="K133" s="18"/>
      <c r="L133" s="72"/>
    </row>
    <row r="134" spans="1:12" x14ac:dyDescent="0.35">
      <c r="A134" s="33">
        <v>80</v>
      </c>
      <c r="B134" s="3">
        <v>70008</v>
      </c>
      <c r="C134" s="46" t="s">
        <v>186</v>
      </c>
      <c r="D134" s="8"/>
      <c r="E134" s="9" t="s">
        <v>49</v>
      </c>
      <c r="F134" s="16" t="s">
        <v>192</v>
      </c>
      <c r="G134" s="23">
        <v>16290</v>
      </c>
      <c r="H134" s="23">
        <v>16450</v>
      </c>
      <c r="I134" s="12">
        <f t="shared" si="14"/>
        <v>160</v>
      </c>
      <c r="J134" s="17">
        <f t="shared" si="15"/>
        <v>0.98219766728054014</v>
      </c>
      <c r="K134" s="18"/>
      <c r="L134" s="94"/>
    </row>
    <row r="135" spans="1:12" x14ac:dyDescent="0.35">
      <c r="A135" s="9" t="s">
        <v>137</v>
      </c>
      <c r="B135" s="9">
        <v>8</v>
      </c>
      <c r="C135" s="92" t="s">
        <v>138</v>
      </c>
      <c r="D135" s="92"/>
      <c r="E135" s="92"/>
      <c r="F135" s="92"/>
      <c r="G135" s="92"/>
      <c r="H135" s="92"/>
      <c r="I135" s="92"/>
      <c r="J135" s="92"/>
      <c r="K135" s="92"/>
      <c r="L135" s="92"/>
    </row>
    <row r="136" spans="1:12" ht="34.5" x14ac:dyDescent="0.35">
      <c r="A136" s="9">
        <v>81</v>
      </c>
      <c r="B136" s="10">
        <v>80001</v>
      </c>
      <c r="C136" s="63" t="s">
        <v>160</v>
      </c>
      <c r="D136" s="61" t="s">
        <v>239</v>
      </c>
      <c r="E136" s="64" t="s">
        <v>161</v>
      </c>
      <c r="F136" s="65" t="s">
        <v>192</v>
      </c>
      <c r="G136" s="59">
        <v>70000</v>
      </c>
      <c r="H136" s="59">
        <v>70000</v>
      </c>
      <c r="I136" s="66">
        <v>0</v>
      </c>
      <c r="J136" s="66">
        <v>0</v>
      </c>
      <c r="K136" s="62" t="s">
        <v>239</v>
      </c>
      <c r="L136" s="86" t="s">
        <v>164</v>
      </c>
    </row>
    <row r="137" spans="1:12" ht="63" customHeight="1" x14ac:dyDescent="0.35">
      <c r="A137" s="33">
        <v>82</v>
      </c>
      <c r="B137" s="11">
        <v>80002</v>
      </c>
      <c r="C137" s="63" t="s">
        <v>162</v>
      </c>
      <c r="D137" s="61" t="s">
        <v>240</v>
      </c>
      <c r="E137" s="64" t="s">
        <v>161</v>
      </c>
      <c r="F137" s="65" t="s">
        <v>192</v>
      </c>
      <c r="G137" s="59">
        <v>65000</v>
      </c>
      <c r="H137" s="59">
        <v>65000</v>
      </c>
      <c r="I137" s="66">
        <v>0</v>
      </c>
      <c r="J137" s="66">
        <v>0</v>
      </c>
      <c r="K137" s="62" t="s">
        <v>240</v>
      </c>
      <c r="L137" s="87"/>
    </row>
    <row r="138" spans="1:12" ht="58.25" customHeight="1" x14ac:dyDescent="0.35">
      <c r="A138" s="33">
        <v>83</v>
      </c>
      <c r="B138" s="11">
        <v>80003</v>
      </c>
      <c r="C138" s="63" t="s">
        <v>163</v>
      </c>
      <c r="D138" s="61" t="s">
        <v>241</v>
      </c>
      <c r="E138" s="64" t="s">
        <v>161</v>
      </c>
      <c r="F138" s="65" t="s">
        <v>192</v>
      </c>
      <c r="G138" s="59">
        <v>80000</v>
      </c>
      <c r="H138" s="59">
        <v>80000</v>
      </c>
      <c r="I138" s="66">
        <v>0</v>
      </c>
      <c r="J138" s="66">
        <v>0</v>
      </c>
      <c r="K138" s="62" t="s">
        <v>241</v>
      </c>
      <c r="L138" s="88"/>
    </row>
    <row r="139" spans="1:12" x14ac:dyDescent="0.35">
      <c r="A139" s="9" t="s">
        <v>139</v>
      </c>
      <c r="B139" s="9">
        <v>9</v>
      </c>
      <c r="C139" s="85" t="s">
        <v>140</v>
      </c>
      <c r="D139" s="85"/>
      <c r="E139" s="85"/>
      <c r="F139" s="85"/>
      <c r="G139" s="85"/>
      <c r="H139" s="85"/>
      <c r="I139" s="85"/>
      <c r="J139" s="85"/>
      <c r="K139" s="85"/>
      <c r="L139" s="85"/>
    </row>
    <row r="140" spans="1:12" ht="34.5" x14ac:dyDescent="0.35">
      <c r="A140" s="9">
        <v>84</v>
      </c>
      <c r="B140" s="3">
        <v>90001</v>
      </c>
      <c r="C140" s="8" t="s">
        <v>141</v>
      </c>
      <c r="D140" s="8" t="s">
        <v>142</v>
      </c>
      <c r="E140" s="9" t="s">
        <v>143</v>
      </c>
      <c r="F140" s="16" t="s">
        <v>192</v>
      </c>
      <c r="G140" s="59">
        <v>1090000</v>
      </c>
      <c r="H140" s="59">
        <v>1090000</v>
      </c>
      <c r="I140" s="16">
        <f>H140-G140</f>
        <v>0</v>
      </c>
      <c r="J140" s="16">
        <f>I140/G140*100</f>
        <v>0</v>
      </c>
      <c r="K140" s="81" t="s">
        <v>235</v>
      </c>
      <c r="L140" s="18" t="s">
        <v>185</v>
      </c>
    </row>
    <row r="141" spans="1:12" ht="57.5" x14ac:dyDescent="0.35">
      <c r="A141" s="33">
        <v>85</v>
      </c>
      <c r="B141" s="3">
        <v>90002</v>
      </c>
      <c r="C141" s="8" t="s">
        <v>144</v>
      </c>
      <c r="D141" s="8" t="s">
        <v>145</v>
      </c>
      <c r="E141" s="9" t="s">
        <v>146</v>
      </c>
      <c r="F141" s="16" t="s">
        <v>192</v>
      </c>
      <c r="G141" s="67">
        <v>700000</v>
      </c>
      <c r="H141" s="67">
        <v>700000</v>
      </c>
      <c r="I141" s="16">
        <f>H141-G141</f>
        <v>0</v>
      </c>
      <c r="J141" s="16">
        <f>I141/G141*100</f>
        <v>0</v>
      </c>
      <c r="K141" s="81"/>
      <c r="L141" s="18"/>
    </row>
    <row r="142" spans="1:12" ht="34.5" x14ac:dyDescent="0.35">
      <c r="A142" s="33">
        <v>86</v>
      </c>
      <c r="B142" s="3">
        <v>90003</v>
      </c>
      <c r="C142" s="8" t="s">
        <v>147</v>
      </c>
      <c r="D142" s="8" t="s">
        <v>148</v>
      </c>
      <c r="E142" s="9" t="s">
        <v>146</v>
      </c>
      <c r="F142" s="16" t="s">
        <v>192</v>
      </c>
      <c r="G142" s="67">
        <v>200000</v>
      </c>
      <c r="H142" s="67">
        <v>200000</v>
      </c>
      <c r="I142" s="16">
        <f>H142-G142</f>
        <v>0</v>
      </c>
      <c r="J142" s="16">
        <f>I142/G142*100</f>
        <v>0</v>
      </c>
      <c r="K142" s="81"/>
      <c r="L142" s="18"/>
    </row>
    <row r="143" spans="1:12" x14ac:dyDescent="0.35">
      <c r="A143" s="9" t="s">
        <v>149</v>
      </c>
      <c r="B143" s="9">
        <v>10</v>
      </c>
      <c r="C143" s="74" t="s">
        <v>150</v>
      </c>
      <c r="D143" s="74"/>
      <c r="E143" s="74"/>
      <c r="F143" s="74"/>
      <c r="G143" s="74"/>
      <c r="H143" s="74"/>
      <c r="I143" s="74"/>
      <c r="J143" s="74"/>
      <c r="K143" s="74"/>
      <c r="L143" s="74"/>
    </row>
    <row r="144" spans="1:12" ht="51.65" customHeight="1" x14ac:dyDescent="0.35">
      <c r="A144" s="9">
        <v>87</v>
      </c>
      <c r="B144" s="3">
        <v>100001</v>
      </c>
      <c r="C144" s="8" t="s">
        <v>151</v>
      </c>
      <c r="D144" s="8" t="s">
        <v>152</v>
      </c>
      <c r="E144" s="9" t="s">
        <v>153</v>
      </c>
      <c r="F144" s="16" t="s">
        <v>192</v>
      </c>
      <c r="G144" s="55">
        <v>3771428.5714285714</v>
      </c>
      <c r="H144" s="55">
        <v>3950000</v>
      </c>
      <c r="I144" s="68">
        <f>H144-G144</f>
        <v>178571.42857142864</v>
      </c>
      <c r="J144" s="69">
        <f>I144/G144*100</f>
        <v>4.7348484848484871</v>
      </c>
      <c r="K144" s="18"/>
      <c r="L144" s="18" t="s">
        <v>238</v>
      </c>
    </row>
    <row r="145" spans="1:12" ht="88.75" customHeight="1" x14ac:dyDescent="0.35">
      <c r="A145" s="33">
        <v>88</v>
      </c>
      <c r="B145" s="3">
        <v>100002</v>
      </c>
      <c r="C145" s="8" t="s">
        <v>154</v>
      </c>
      <c r="D145" s="8" t="s">
        <v>155</v>
      </c>
      <c r="E145" s="9" t="s">
        <v>156</v>
      </c>
      <c r="F145" s="16" t="s">
        <v>192</v>
      </c>
      <c r="G145" s="67">
        <v>23232.619047619046</v>
      </c>
      <c r="H145" s="67">
        <v>23251</v>
      </c>
      <c r="I145" s="68">
        <f>H145-G145</f>
        <v>18.380952380954113</v>
      </c>
      <c r="J145" s="68">
        <f>I145/G145*100</f>
        <v>7.9117005031930976E-2</v>
      </c>
      <c r="K145" s="58"/>
      <c r="L145" s="18" t="s">
        <v>245</v>
      </c>
    </row>
  </sheetData>
  <mergeCells count="32">
    <mergeCell ref="L95:L99"/>
    <mergeCell ref="C139:L139"/>
    <mergeCell ref="C143:L143"/>
    <mergeCell ref="L136:L138"/>
    <mergeCell ref="C100:L100"/>
    <mergeCell ref="D101:D109"/>
    <mergeCell ref="D110:D118"/>
    <mergeCell ref="D119:D125"/>
    <mergeCell ref="C126:L126"/>
    <mergeCell ref="C135:L135"/>
    <mergeCell ref="L132:L134"/>
    <mergeCell ref="K127:K131"/>
    <mergeCell ref="K91:K99"/>
    <mergeCell ref="K101:K125"/>
    <mergeCell ref="K140:K142"/>
    <mergeCell ref="A53:A70"/>
    <mergeCell ref="L53:L68"/>
    <mergeCell ref="L69:L70"/>
    <mergeCell ref="A71:A73"/>
    <mergeCell ref="L71:L73"/>
    <mergeCell ref="A2:C2"/>
    <mergeCell ref="C9:L9"/>
    <mergeCell ref="J1:L2"/>
    <mergeCell ref="A1:C1"/>
    <mergeCell ref="A3:L4"/>
    <mergeCell ref="A5:L5"/>
    <mergeCell ref="K84:K88"/>
    <mergeCell ref="K53:K74"/>
    <mergeCell ref="C90:L90"/>
    <mergeCell ref="C77:L77"/>
    <mergeCell ref="C52:L52"/>
    <mergeCell ref="C82:L82"/>
  </mergeCells>
  <hyperlinks>
    <hyperlink ref="L30" r:id="rId1" tooltip="Abbott Grow Gold 3+ Hương Vani 900g" display="https://concung.com/sua-bot-cho-be/abbott-grow-gold-3-huong-vani-900g-40424.html"/>
  </hyperlinks>
  <pageMargins left="0.43" right="0" top="0.34" bottom="0.25" header="0.09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tanph</cp:lastModifiedBy>
  <cp:lastPrinted>2020-01-06T03:19:59Z</cp:lastPrinted>
  <dcterms:created xsi:type="dcterms:W3CDTF">2019-03-04T07:23:13Z</dcterms:created>
  <dcterms:modified xsi:type="dcterms:W3CDTF">2020-02-05T07:56:00Z</dcterms:modified>
</cp:coreProperties>
</file>