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OTNGANKY\MOTGAN\2020\GIA HANG THANG - TET 2020\Thang 3\"/>
    </mc:Choice>
  </mc:AlternateContent>
  <bookViews>
    <workbookView xWindow="240" yWindow="1070" windowWidth="11470" windowHeight="3470"/>
  </bookViews>
  <sheets>
    <sheet name="Sheet1" sheetId="1" r:id="rId1"/>
  </sheets>
  <definedNames>
    <definedName name="chuong_pl_1" localSheetId="0">Sheet1!#REF!</definedName>
    <definedName name="chuong_pl_1_name" localSheetId="0">Sheet1!#REF!</definedName>
    <definedName name="_xlnm.Print_Area" localSheetId="0">Sheet1!$A$1:$L$145</definedName>
    <definedName name="_xlnm.Print_Titles" localSheetId="0">Sheet1!$7:$8</definedName>
  </definedNames>
  <calcPr calcId="152511"/>
</workbook>
</file>

<file path=xl/calcChain.xml><?xml version="1.0" encoding="utf-8"?>
<calcChain xmlns="http://schemas.openxmlformats.org/spreadsheetml/2006/main">
  <c r="I11" i="1" l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10" i="1"/>
  <c r="J10" i="1" s="1"/>
  <c r="I51" i="1" l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74" i="1" l="1"/>
  <c r="J74" i="1" s="1"/>
  <c r="I75" i="1"/>
  <c r="I53" i="1" l="1"/>
  <c r="J53" i="1" s="1"/>
  <c r="I54" i="1"/>
  <c r="J54" i="1" s="1"/>
  <c r="I55" i="1"/>
  <c r="J55" i="1" s="1"/>
  <c r="I56" i="1"/>
  <c r="J56" i="1" s="1"/>
  <c r="I57" i="1"/>
  <c r="J57" i="1" s="1"/>
  <c r="I58" i="1"/>
  <c r="J58" i="1" s="1"/>
  <c r="I59" i="1"/>
  <c r="J59" i="1" s="1"/>
  <c r="I60" i="1"/>
  <c r="J60" i="1" s="1"/>
  <c r="I61" i="1"/>
  <c r="J61" i="1" s="1"/>
  <c r="I62" i="1"/>
  <c r="J62" i="1" s="1"/>
  <c r="I63" i="1"/>
  <c r="J63" i="1" s="1"/>
  <c r="I64" i="1"/>
  <c r="J64" i="1" s="1"/>
  <c r="I65" i="1"/>
  <c r="J65" i="1" s="1"/>
  <c r="I66" i="1"/>
  <c r="J66" i="1" s="1"/>
  <c r="I67" i="1"/>
  <c r="J67" i="1" s="1"/>
  <c r="I68" i="1"/>
  <c r="J68" i="1" s="1"/>
  <c r="I69" i="1"/>
  <c r="J69" i="1" s="1"/>
  <c r="I70" i="1"/>
  <c r="J70" i="1" s="1"/>
  <c r="I71" i="1"/>
  <c r="J71" i="1" s="1"/>
  <c r="I72" i="1"/>
  <c r="J72" i="1" s="1"/>
  <c r="I73" i="1"/>
  <c r="J73" i="1" s="1"/>
  <c r="J75" i="1"/>
  <c r="I76" i="1"/>
  <c r="J76" i="1" s="1"/>
  <c r="I78" i="1"/>
  <c r="J78" i="1" s="1"/>
  <c r="I79" i="1"/>
  <c r="J79" i="1" s="1"/>
  <c r="I80" i="1"/>
  <c r="J80" i="1" s="1"/>
  <c r="I81" i="1"/>
  <c r="J81" i="1" s="1"/>
  <c r="I83" i="1"/>
  <c r="J83" i="1" s="1"/>
  <c r="I84" i="1"/>
  <c r="J84" i="1" s="1"/>
  <c r="I85" i="1"/>
  <c r="J85" i="1" s="1"/>
  <c r="I86" i="1"/>
  <c r="J86" i="1" s="1"/>
  <c r="I87" i="1"/>
  <c r="J87" i="1" s="1"/>
  <c r="I88" i="1"/>
  <c r="J88" i="1" s="1"/>
  <c r="I89" i="1"/>
  <c r="J89" i="1" s="1"/>
  <c r="I91" i="1"/>
  <c r="J91" i="1" s="1"/>
  <c r="I92" i="1"/>
  <c r="J92" i="1" s="1"/>
  <c r="I93" i="1"/>
  <c r="J93" i="1" s="1"/>
  <c r="I94" i="1"/>
  <c r="J94" i="1" s="1"/>
  <c r="I95" i="1"/>
  <c r="J95" i="1" s="1"/>
  <c r="I96" i="1"/>
  <c r="J96" i="1" s="1"/>
  <c r="I97" i="1"/>
  <c r="J97" i="1" s="1"/>
  <c r="I98" i="1"/>
  <c r="J98" i="1" s="1"/>
  <c r="I99" i="1"/>
  <c r="J99" i="1" s="1"/>
  <c r="I101" i="1"/>
  <c r="J101" i="1" s="1"/>
  <c r="I102" i="1"/>
  <c r="J102" i="1" s="1"/>
  <c r="I103" i="1"/>
  <c r="J103" i="1" s="1"/>
  <c r="I104" i="1"/>
  <c r="J104" i="1" s="1"/>
  <c r="I105" i="1"/>
  <c r="J105" i="1" s="1"/>
  <c r="I106" i="1"/>
  <c r="J106" i="1" s="1"/>
  <c r="I107" i="1"/>
  <c r="J107" i="1" s="1"/>
  <c r="I108" i="1"/>
  <c r="J108" i="1" s="1"/>
  <c r="I109" i="1"/>
  <c r="J109" i="1" s="1"/>
  <c r="I110" i="1"/>
  <c r="J110" i="1" s="1"/>
  <c r="I111" i="1"/>
  <c r="J111" i="1" s="1"/>
  <c r="I112" i="1"/>
  <c r="J112" i="1" s="1"/>
  <c r="I113" i="1"/>
  <c r="J113" i="1" s="1"/>
  <c r="I114" i="1"/>
  <c r="J114" i="1" s="1"/>
  <c r="I115" i="1"/>
  <c r="J115" i="1" s="1"/>
  <c r="I116" i="1"/>
  <c r="J116" i="1" s="1"/>
  <c r="I117" i="1"/>
  <c r="J117" i="1" s="1"/>
  <c r="I118" i="1"/>
  <c r="J118" i="1" s="1"/>
  <c r="I119" i="1"/>
  <c r="J119" i="1" s="1"/>
  <c r="I120" i="1"/>
  <c r="J120" i="1" s="1"/>
  <c r="I121" i="1"/>
  <c r="J121" i="1" s="1"/>
  <c r="I122" i="1"/>
  <c r="J122" i="1" s="1"/>
  <c r="I123" i="1"/>
  <c r="J123" i="1" s="1"/>
  <c r="I124" i="1"/>
  <c r="J124" i="1" s="1"/>
  <c r="I125" i="1"/>
  <c r="J125" i="1" s="1"/>
  <c r="I127" i="1"/>
  <c r="J127" i="1" s="1"/>
  <c r="I128" i="1"/>
  <c r="J128" i="1" s="1"/>
  <c r="I129" i="1"/>
  <c r="J129" i="1" s="1"/>
  <c r="I130" i="1"/>
  <c r="J130" i="1" s="1"/>
  <c r="I131" i="1"/>
  <c r="J131" i="1" s="1"/>
  <c r="I132" i="1"/>
  <c r="J132" i="1" s="1"/>
  <c r="I133" i="1"/>
  <c r="J133" i="1" s="1"/>
  <c r="I134" i="1"/>
  <c r="J134" i="1" s="1"/>
  <c r="I140" i="1"/>
  <c r="J140" i="1" s="1"/>
  <c r="I141" i="1"/>
  <c r="J141" i="1" s="1"/>
  <c r="I142" i="1"/>
  <c r="J142" i="1"/>
  <c r="I144" i="1"/>
  <c r="J144" i="1" s="1"/>
  <c r="I145" i="1"/>
  <c r="J145" i="1" s="1"/>
</calcChain>
</file>

<file path=xl/sharedStrings.xml><?xml version="1.0" encoding="utf-8"?>
<sst xmlns="http://schemas.openxmlformats.org/spreadsheetml/2006/main" count="566" uniqueCount="248">
  <si>
    <t>STT</t>
  </si>
  <si>
    <t>Mã hàng hóa</t>
  </si>
  <si>
    <t>Tên hàng hóa, dịch vụ</t>
  </si>
  <si>
    <t>Đặc điểm kinh tế, kỹ thuật, quy cách</t>
  </si>
  <si>
    <t>Đơn vị tính</t>
  </si>
  <si>
    <t>Loại giá</t>
  </si>
  <si>
    <t>Giá kỳ trước</t>
  </si>
  <si>
    <t>Giá kỳ này</t>
  </si>
  <si>
    <t>Mức tăng (giảm)</t>
  </si>
  <si>
    <t>Tỷ lệ tăng (giảm) (%)</t>
  </si>
  <si>
    <t>Nguồn thông tin</t>
  </si>
  <si>
    <t>Ghi chú</t>
  </si>
  <si>
    <t>(9)=(8-7)</t>
  </si>
  <si>
    <t>(10)=(9/7)</t>
  </si>
  <si>
    <t>I.</t>
  </si>
  <si>
    <t>LƯƠNG THỰC, THỰC PHẨM</t>
  </si>
  <si>
    <t xml:space="preserve">Thóc, gạo tẻ thường </t>
  </si>
  <si>
    <t> Khang dân hoặc tương đương</t>
  </si>
  <si>
    <t>đ/kg</t>
  </si>
  <si>
    <t>Gạo tẻ ngon</t>
  </si>
  <si>
    <t> Tám thơm hoặc tương đương</t>
  </si>
  <si>
    <t>Thịt lợn hơi (Thịt heo hơi)</t>
  </si>
  <si>
    <t>Thịt lợn nạc thăn (Thịt heo nạc thăn)</t>
  </si>
  <si>
    <t>Thịt bò thăn</t>
  </si>
  <si>
    <t>Loại 1 hoặc phổ biến</t>
  </si>
  <si>
    <t>Thịt bò bắp</t>
  </si>
  <si>
    <t>Bắp hoa hoặc bắp lõi, loại 200 – 300 gram/ cái</t>
  </si>
  <si>
    <t>Gà ta</t>
  </si>
  <si>
    <t>Còn sống, loại 1,5 – 2kg /1 con hoặc phổ biến</t>
  </si>
  <si>
    <t xml:space="preserve">Gà công nghiệp </t>
  </si>
  <si>
    <t>Làm sẵn, nguyên con, bỏ lòng, loại 1,5 – 2kg /1 con hoặc phổ biến</t>
  </si>
  <si>
    <t>Giò lụa</t>
  </si>
  <si>
    <t>Loại 1 kg</t>
  </si>
  <si>
    <t>Cá quả (cá lóc)</t>
  </si>
  <si>
    <t>Loại  2 con/1 kg hoặc phổ biến</t>
  </si>
  <si>
    <t xml:space="preserve">Cá chép </t>
  </si>
  <si>
    <t xml:space="preserve">Tôm rảo, tôm nuôi nước ngọt </t>
  </si>
  <si>
    <t>Loại 40-45 con/kg</t>
  </si>
  <si>
    <t xml:space="preserve">Bắp cải trắng </t>
  </si>
  <si>
    <t>Loại to vừa khoảng 0,5-1kg/bắp</t>
  </si>
  <si>
    <t>Cải xanh</t>
  </si>
  <si>
    <t>Cải ngọt hoặc cải cay theo mùa</t>
  </si>
  <si>
    <t>Bí xanh</t>
  </si>
  <si>
    <t>Quả từ 1-2 kg hoặc phổ biến</t>
  </si>
  <si>
    <t>Quả to vừa, 8-10 quả/kg</t>
  </si>
  <si>
    <t>Muối hạt</t>
  </si>
  <si>
    <t>Gói 01 kg</t>
  </si>
  <si>
    <t>Dầu thực vật</t>
  </si>
  <si>
    <t>Chai 01 lít</t>
  </si>
  <si>
    <t>đ/lít</t>
  </si>
  <si>
    <t>Đường trắng kết tinh, nội</t>
  </si>
  <si>
    <t>Sữa bột dùng cho trẻ em dưới 06 tuổi</t>
  </si>
  <si>
    <t>II</t>
  </si>
  <si>
    <t>VẬT TƯ NÔNG NGHIỆP</t>
  </si>
  <si>
    <t>Địa phương chọn từ 1-5 giống lúa phổ biến trong danh mục hoặc giống lúa khác phổ biến trên địa bàn</t>
  </si>
  <si>
    <t>Giống lúa RVT, cấp XN1</t>
  </si>
  <si>
    <t>Giống lúa Đài thơm 8, cấp XN1</t>
  </si>
  <si>
    <t>Giống lúa OM6976</t>
  </si>
  <si>
    <t>Giống lúa OM4900</t>
  </si>
  <si>
    <t>Giống lúa OM6162</t>
  </si>
  <si>
    <t>Giống ngô LVN10, cấp F1</t>
  </si>
  <si>
    <t xml:space="preserve">Giống ngô MX10, </t>
  </si>
  <si>
    <t>Vac-xin tụ huyết trùng</t>
  </si>
  <si>
    <t>Vac-xin dịch tả lợn</t>
  </si>
  <si>
    <t>Vac-xin dịch tả vịt</t>
  </si>
  <si>
    <t xml:space="preserve">Thuốc thú ý </t>
  </si>
  <si>
    <t>đ/lít, kg, liều, chai, gói, can, lọ, bao</t>
  </si>
  <si>
    <t xml:space="preserve">Phân đạm urê </t>
  </si>
  <si>
    <t>đ/kg, gói, bao</t>
  </si>
  <si>
    <t>Phân NPK</t>
  </si>
  <si>
    <t>III</t>
  </si>
  <si>
    <t>ĐỒ UỐNG</t>
  </si>
  <si>
    <t xml:space="preserve">Nước khoáng </t>
  </si>
  <si>
    <t>Chai nhựa 500ml</t>
  </si>
  <si>
    <t>đ/chai</t>
  </si>
  <si>
    <t>Rượu vang nội</t>
  </si>
  <si>
    <t>Chai 750ml</t>
  </si>
  <si>
    <t>Nước giải khát có ga</t>
  </si>
  <si>
    <t>Thùng 24 lon 330ml loại phổ biến</t>
  </si>
  <si>
    <t>đ/thùng 24 lon</t>
  </si>
  <si>
    <t>Bia lon</t>
  </si>
  <si>
    <t>IV</t>
  </si>
  <si>
    <t>VẬT LIỆU XÂY DỰNG,  CHẤT ĐỐT, NƯỚC SINH HOẠT</t>
  </si>
  <si>
    <t xml:space="preserve">Xi măng </t>
  </si>
  <si>
    <t>PCB30 bao 50kg</t>
  </si>
  <si>
    <t>đ/bao</t>
  </si>
  <si>
    <t>Mua rời dưới 2m3/lần, tại nơi cung ứng (không phải nơi khai thác)</t>
  </si>
  <si>
    <t>đ/m3</t>
  </si>
  <si>
    <t> Cát vàng</t>
  </si>
  <si>
    <t>Cát đen đổ nền</t>
  </si>
  <si>
    <t> Gạch xây</t>
  </si>
  <si>
    <t>Gạch ống 2 lỗ, cỡ rộng 10 x dài 22, loại 1, mua rời tại nơi cung ứng hoặc tương đương</t>
  </si>
  <si>
    <t>đ/viên</t>
  </si>
  <si>
    <t> Ống nhựa</t>
  </si>
  <si>
    <t>Phi 90 loại 1</t>
  </si>
  <si>
    <t>đ/m</t>
  </si>
  <si>
    <t> Gas đun</t>
  </si>
  <si>
    <t>Loại bình 12kg (không kể tiền bình)</t>
  </si>
  <si>
    <t>V</t>
  </si>
  <si>
    <t>THUỐC CHỮA BỆNH CHO NGƯỜI</t>
  </si>
  <si>
    <t>Thuốc tim mạch</t>
  </si>
  <si>
    <t>Thuốc chống nhiễm, điều trị ký sinh trùng</t>
  </si>
  <si>
    <t>Thuốc dị ứng và các trường hợp quá mẫn cảm</t>
  </si>
  <si>
    <t>Thuốc giảm đau, hạ sốt, chống viêm không steroid và thuốc điều trị gut và các bệnh xương</t>
  </si>
  <si>
    <t>Thuốc vitamin và khoáng chất</t>
  </si>
  <si>
    <t>Thuốc đường tiêu hóa</t>
  </si>
  <si>
    <t>Hóc môn và các thuốc tác động vào hệ nội tiết</t>
  </si>
  <si>
    <t>Thuốc khác</t>
  </si>
  <si>
    <t>VI</t>
  </si>
  <si>
    <t>DỊCH VỤ Y TẾ</t>
  </si>
  <si>
    <t>Khám bệnh</t>
  </si>
  <si>
    <t> Giá dịch vụ khám bệnh, chữa bệnh không thuộc phạm vi thanh toán của Quỹ bảo hiểm y tế trong các cơ sở khám bệnh, chữa bệnh của Nhà nước</t>
  </si>
  <si>
    <t>đ/lượt</t>
  </si>
  <si>
    <t>Ngày giường điều trị nội trú nội khoa, loại 1</t>
  </si>
  <si>
    <t>đ/ngày</t>
  </si>
  <si>
    <t>Siêu âm</t>
  </si>
  <si>
    <t>X-quang số hóa 1 phim</t>
  </si>
  <si>
    <t>Xét nghiệm tế bào cặn nước tiểu hoặc cặn Adis</t>
  </si>
  <si>
    <t>Điện tâm đồ</t>
  </si>
  <si>
    <t>Nội soi thực quản-dạ dày- tá tràng ống mềm không sinh thiết</t>
  </si>
  <si>
    <t>Hàn composite cổ răng</t>
  </si>
  <si>
    <t>Châm cứu (có kim dài)</t>
  </si>
  <si>
    <t>Giá dịch vụ khám bệnh, chữa bệnh theo yêu cầu tại cơ sở khám bệnh, chữa bệnh của Nhà nước</t>
  </si>
  <si>
    <t>Giá dịch vụ khám bệnh, chữa bệnh  tại cơ sở khám bệnh, chữa bệnh tư nhân.</t>
  </si>
  <si>
    <t>VII</t>
  </si>
  <si>
    <t>GIAO THÔNG</t>
  </si>
  <si>
    <t>Trông giữ xe máy</t>
  </si>
  <si>
    <t>Trông giữ ô tô</t>
  </si>
  <si>
    <t xml:space="preserve">Giá cước ô tô đi đường dài </t>
  </si>
  <si>
    <t> Chọn 1 tuyến phổ biến, xe đường dài máy lạnh</t>
  </si>
  <si>
    <t>đ/vé</t>
  </si>
  <si>
    <t>Giá cước xe buýt công cộng</t>
  </si>
  <si>
    <t> Đi trong nội tỉnh, dưới 30km</t>
  </si>
  <si>
    <t xml:space="preserve">Giá cước taxi </t>
  </si>
  <si>
    <t xml:space="preserve"> Lấy giá 10km đầu, loại xe 4 chỗ </t>
  </si>
  <si>
    <t>đ/km</t>
  </si>
  <si>
    <t>Xăng E5 Ron 92</t>
  </si>
  <si>
    <t>VIII</t>
  </si>
  <si>
    <t>DỊCH VỤ GIÁO DỤC</t>
  </si>
  <si>
    <t>IX</t>
  </si>
  <si>
    <t>GIẢI TRÍ VÀ DU LỊCH</t>
  </si>
  <si>
    <t xml:space="preserve"> Du lịch trọn gói trong nước </t>
  </si>
  <si>
    <t> Cho 1 người chuyến 2 ngày 1 đêm (từ đâu, đến đâu...)</t>
  </si>
  <si>
    <t>đ/người/ chuyến</t>
  </si>
  <si>
    <t> Phòng khách sạn 3 sao hoặc tương đương</t>
  </si>
  <si>
    <t> Hai giường đơn hoặc 1 giường đôi, có tivi, điêu hòa nước nóng, điện thoại cố định, vệ sinh khép kín,Wifí</t>
  </si>
  <si>
    <t>đ/ngày-đêm</t>
  </si>
  <si>
    <t> Phòng nhà khách tư nhân</t>
  </si>
  <si>
    <t> 1 giường, điều hoà, nước nóng-lạnh, phòng vệ sinh khép kín</t>
  </si>
  <si>
    <t>X</t>
  </si>
  <si>
    <t>VÀNG, ĐÔ LA MỸ</t>
  </si>
  <si>
    <t> Vàng 99,99%</t>
  </si>
  <si>
    <t> Kiểu nhẫn tròn 1 chỉ</t>
  </si>
  <si>
    <t>1000 đ/chỉ</t>
  </si>
  <si>
    <t> Đô la Mỹ</t>
  </si>
  <si>
    <t> Loại tờ 100USD</t>
  </si>
  <si>
    <t>đ/USD</t>
  </si>
  <si>
    <r>
      <t>Cà chua</t>
    </r>
    <r>
      <rPr>
        <b/>
        <sz val="9"/>
        <color theme="1"/>
        <rFont val="Times New Roman"/>
        <family val="1"/>
      </rPr>
      <t xml:space="preserve"> </t>
    </r>
  </si>
  <si>
    <t>SỞ TÀI CHÍNH</t>
  </si>
  <si>
    <t>TỈNH ĐỒNG THÁP</t>
  </si>
  <si>
    <t>Trường   mầm non công lập</t>
  </si>
  <si>
    <t>đồng/ tháng</t>
  </si>
  <si>
    <t>Trường THCS công lập (lớp 8)</t>
  </si>
  <si>
    <t>Trường THPT công lập (lớp 11)</t>
  </si>
  <si>
    <t>Quyết định số 39/2016/QĐ-UBND ngày 22/8/2016 của UBND tỉnh Đồng Tháp</t>
  </si>
  <si>
    <t>Giống lúa khác phổ biến (IR 50404)</t>
  </si>
  <si>
    <t>Giống ngô khác phổ biến  (ngô lai Dekalb 6919S, 9955S)</t>
  </si>
  <si>
    <t>Ngô nếp ADI 600, 603</t>
  </si>
  <si>
    <t>Hạt giống Dưa chuột Hoa Sen</t>
  </si>
  <si>
    <t>Hạt giống dưa chuột 2 mũi tên</t>
  </si>
  <si>
    <t>Hạt giống Bí đao Chánh Phong</t>
  </si>
  <si>
    <t>Hạt giống bí hồ lô Trâu Vàng</t>
  </si>
  <si>
    <t>Hạt giống Khổ qua 2 mũi tên</t>
  </si>
  <si>
    <t>Hạt giống cải ngọt Trang Nông</t>
  </si>
  <si>
    <t>Hạt giống cải xanh Trang Nông</t>
  </si>
  <si>
    <t>Hạt giống Cải củ trắng Thuận Điền</t>
  </si>
  <si>
    <t>hiệu Simply</t>
  </si>
  <si>
    <t>Biên Hòa</t>
  </si>
  <si>
    <t>Điều tra, thu thập</t>
  </si>
  <si>
    <t>Công ty TNHH Mai Linh An Giang tại Cao Lãnh</t>
  </si>
  <si>
    <t>Đồng/10 liều</t>
  </si>
  <si>
    <t>Đồng/200liều</t>
  </si>
  <si>
    <t>Hiệu Lavie</t>
  </si>
  <si>
    <t>chợ, siêu thị</t>
  </si>
  <si>
    <t>Hiệu Cocacola</t>
  </si>
  <si>
    <t>các điểm trong tỉnh</t>
  </si>
  <si>
    <t>Dầu Diezel 0,05S</t>
  </si>
  <si>
    <t>Xăng Ron 95 III</t>
  </si>
  <si>
    <t>Trang web công ty  xăng dầu petrolimex</t>
  </si>
  <si>
    <t>Vicem Hà Tiên</t>
  </si>
  <si>
    <t xml:space="preserve">Thép xây dựng </t>
  </si>
  <si>
    <t>Phi 6-8(Miền Nam)</t>
  </si>
  <si>
    <t>Bán lẻ</t>
  </si>
  <si>
    <t>Amlibon 10mg</t>
  </si>
  <si>
    <t xml:space="preserve">Xorimax 500mg </t>
  </si>
  <si>
    <t>Cinnarizin</t>
  </si>
  <si>
    <t>PARTAMOL TAB</t>
  </si>
  <si>
    <t>Vitamin B1</t>
  </si>
  <si>
    <t>Kagasdine</t>
  </si>
  <si>
    <t>Medrol</t>
  </si>
  <si>
    <t>COTRIMOXAZOL  480MG</t>
  </si>
  <si>
    <t>Báo giá công ty gas Petrolimex-Cần Thơ</t>
  </si>
  <si>
    <t>20-20-15 loại 50kg/bao</t>
  </si>
  <si>
    <t>Kanamaycine</t>
  </si>
  <si>
    <t>Phú Mỹ</t>
  </si>
  <si>
    <t>900g</t>
  </si>
  <si>
    <t>Thu Thập từ Sở Giao thông</t>
  </si>
  <si>
    <t>Thóc thường theo vụ</t>
  </si>
  <si>
    <t>Thu thập thông tin từ Sở NN&amp;PTNT</t>
  </si>
  <si>
    <t>Vịt</t>
  </si>
  <si>
    <t>Vịt sống</t>
  </si>
  <si>
    <t>kg</t>
  </si>
  <si>
    <t>Trứng vịt</t>
  </si>
  <si>
    <t>chục</t>
  </si>
  <si>
    <t>Trứng gà</t>
  </si>
  <si>
    <t>công nghiệp</t>
  </si>
  <si>
    <t>Quýt hồng</t>
  </si>
  <si>
    <t>Loại 1</t>
  </si>
  <si>
    <t>Chanh</t>
  </si>
  <si>
    <t>Chanh giấy không hạt</t>
  </si>
  <si>
    <t>Thường</t>
  </si>
  <si>
    <t>Nhãn Thái</t>
  </si>
  <si>
    <t>Loại 2</t>
  </si>
  <si>
    <t>Xoài Cát chu</t>
  </si>
  <si>
    <t>Xoài Cát Hòa Lộc</t>
  </si>
  <si>
    <t>Xoài Đài Loan</t>
  </si>
  <si>
    <t>Cam Xoàn</t>
  </si>
  <si>
    <t>Quýt đường</t>
  </si>
  <si>
    <t>Sen</t>
  </si>
  <si>
    <t>Hạt sen tươi</t>
  </si>
  <si>
    <t>Ớt khô</t>
  </si>
  <si>
    <t>Ớt hiểm tươi</t>
  </si>
  <si>
    <t>Stacytine 200</t>
  </si>
  <si>
    <t>N-acetylcystein</t>
  </si>
  <si>
    <t>Thu thập thông tin từ Sở Y tế</t>
  </si>
  <si>
    <t>Thu thập thông tin từ  Sở VHTTDL</t>
  </si>
  <si>
    <t>Thông báo giá VLXD</t>
  </si>
  <si>
    <t>Abbott Grow Gold 3+ Hương Vani</t>
  </si>
  <si>
    <t>Giá vàng bình quân Tiệm vàng Kim Ái</t>
  </si>
  <si>
    <t>Trường MN Thị trấn Tràm Chim</t>
  </si>
  <si>
    <t>Trường THCS Thị Trấn Tràm Chim</t>
  </si>
  <si>
    <t>Trường THPT Tràm Chim</t>
  </si>
  <si>
    <t>Tuyến BX Cao lãnh-BX Miền Tây (xe khách Quốc Hoàng)</t>
  </si>
  <si>
    <t>Giá  bình quân mua vào và bán ra của ngân hàng thương mại VCB</t>
  </si>
  <si>
    <t>Bia Saigon</t>
  </si>
  <si>
    <t>3-2020-DTH</t>
  </si>
  <si>
    <t>BẢNG GIÁ THỊ TRƯỜNG THÁNG 3 NĂM 2020</t>
  </si>
  <si>
    <t>(Ban hành kèm theo Báo cáo số: 06/STC-QLG.CS ngày 03/4/2020 của Sở Tài chính tỉnh Đồng Tháp)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</si>
</sst>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#,##0_ ;\-#,##0\ "/>
    <numFmt numFmtId="167" formatCode="#,##0.00_ ;\-#,##0.00\ "/>
  </numFmts>
  <fonts count="21" x14ac:knownFonts="1">
    <font>
      <sz val="11"/>
      <color theme="1"/>
      <name val="Calibri"/>
      <family val="2"/>
      <scheme val="minor"/>
    </font>
    <font>
      <i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4"/>
      <name val="Times New Roman"/>
      <family val="1"/>
    </font>
    <font>
      <sz val="9"/>
      <name val="Times New Roman"/>
      <family val="1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i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9"/>
      <name val="Times New Roman"/>
      <family val="1"/>
    </font>
    <font>
      <i/>
      <sz val="9"/>
      <color theme="1"/>
      <name val="Times New Roman"/>
      <family val="1"/>
    </font>
    <font>
      <sz val="10"/>
      <name val="Times New Roman"/>
      <family val="1"/>
    </font>
    <font>
      <u/>
      <sz val="11"/>
      <color theme="10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u/>
      <sz val="9"/>
      <color theme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9" fillId="0" borderId="0" applyFont="0" applyFill="0" applyBorder="0" applyAlignment="0" applyProtection="0"/>
    <xf numFmtId="0" fontId="17" fillId="0" borderId="0" applyNumberFormat="0" applyFill="0" applyBorder="0" applyAlignment="0" applyProtection="0"/>
  </cellStyleXfs>
  <cellXfs count="97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3" fontId="3" fillId="2" borderId="4" xfId="0" applyNumberFormat="1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right" vertical="center" wrapText="1"/>
    </xf>
    <xf numFmtId="165" fontId="10" fillId="2" borderId="1" xfId="1" applyNumberFormat="1" applyFont="1" applyFill="1" applyBorder="1" applyAlignment="1">
      <alignment horizontal="right" vertical="center" wrapText="1"/>
    </xf>
    <xf numFmtId="3" fontId="8" fillId="3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166" fontId="10" fillId="2" borderId="1" xfId="1" applyNumberFormat="1" applyFont="1" applyFill="1" applyBorder="1" applyAlignment="1">
      <alignment horizontal="center" vertical="center"/>
    </xf>
    <xf numFmtId="167" fontId="10" fillId="2" borderId="1" xfId="1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10" fillId="2" borderId="2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4" fillId="0" borderId="1" xfId="0" applyFont="1" applyBorder="1"/>
    <xf numFmtId="0" fontId="14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5" fontId="10" fillId="3" borderId="1" xfId="1" applyNumberFormat="1" applyFont="1" applyFill="1" applyBorder="1" applyAlignment="1">
      <alignment horizontal="right" vertical="center" wrapText="1"/>
    </xf>
    <xf numFmtId="166" fontId="10" fillId="3" borderId="1" xfId="1" applyNumberFormat="1" applyFont="1" applyFill="1" applyBorder="1" applyAlignment="1">
      <alignment horizontal="center" vertical="center"/>
    </xf>
    <xf numFmtId="167" fontId="10" fillId="3" borderId="1" xfId="1" applyNumberFormat="1" applyFont="1" applyFill="1" applyBorder="1" applyAlignment="1">
      <alignment horizontal="center" vertical="center"/>
    </xf>
    <xf numFmtId="3" fontId="16" fillId="3" borderId="1" xfId="0" applyNumberFormat="1" applyFont="1" applyFill="1" applyBorder="1" applyAlignment="1">
      <alignment horizontal="center" vertical="center" wrapText="1"/>
    </xf>
    <xf numFmtId="0" fontId="0" fillId="3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righ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justify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20" fillId="3" borderId="1" xfId="2" applyFont="1" applyFill="1" applyBorder="1" applyAlignment="1">
      <alignment horizontal="left" vertical="center" wrapText="1"/>
    </xf>
    <xf numFmtId="3" fontId="10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right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ncung.com/sua-bot-cho-be/abbott-grow-gold-3-huong-vani-900g-40424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5"/>
  <sheetViews>
    <sheetView tabSelected="1" workbookViewId="0">
      <selection activeCell="A5" sqref="A5:L5"/>
    </sheetView>
  </sheetViews>
  <sheetFormatPr defaultRowHeight="14.5" x14ac:dyDescent="0.35"/>
  <cols>
    <col min="1" max="1" width="4.7265625" customWidth="1"/>
    <col min="2" max="2" width="8.36328125" customWidth="1"/>
    <col min="3" max="3" width="18.6328125" customWidth="1"/>
    <col min="4" max="4" width="19.08984375" customWidth="1"/>
    <col min="5" max="5" width="11.90625" customWidth="1"/>
    <col min="6" max="6" width="9.08984375" style="28"/>
    <col min="7" max="7" width="9.90625" style="19" customWidth="1"/>
    <col min="8" max="8" width="8.36328125" style="19" customWidth="1"/>
    <col min="9" max="9" width="8.08984375" style="24" customWidth="1"/>
    <col min="10" max="10" width="7.26953125" style="24" customWidth="1"/>
    <col min="11" max="11" width="9" style="37" customWidth="1"/>
    <col min="12" max="12" width="7.6328125" style="37" customWidth="1"/>
  </cols>
  <sheetData>
    <row r="1" spans="1:12" ht="15" customHeight="1" x14ac:dyDescent="0.35">
      <c r="A1" s="91" t="s">
        <v>158</v>
      </c>
      <c r="B1" s="91"/>
      <c r="C1" s="91"/>
      <c r="J1" s="92" t="s">
        <v>245</v>
      </c>
      <c r="K1" s="92"/>
      <c r="L1" s="92"/>
    </row>
    <row r="2" spans="1:12" ht="15" customHeight="1" x14ac:dyDescent="0.35">
      <c r="A2" s="91" t="s">
        <v>159</v>
      </c>
      <c r="B2" s="91"/>
      <c r="C2" s="91"/>
      <c r="J2" s="92"/>
      <c r="K2" s="92"/>
      <c r="L2" s="92"/>
    </row>
    <row r="3" spans="1:12" ht="15" customHeight="1" x14ac:dyDescent="0.35">
      <c r="A3" s="93" t="s">
        <v>246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</row>
    <row r="4" spans="1:12" ht="15" customHeight="1" x14ac:dyDescent="0.35">
      <c r="A4" s="93"/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</row>
    <row r="5" spans="1:12" ht="15.5" x14ac:dyDescent="0.35">
      <c r="A5" s="94" t="s">
        <v>247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</row>
    <row r="6" spans="1:12" ht="15.5" x14ac:dyDescent="0.35">
      <c r="A6" s="1"/>
      <c r="B6" s="1"/>
      <c r="C6" s="1"/>
      <c r="D6" s="1"/>
      <c r="E6" s="1"/>
      <c r="F6" s="29"/>
      <c r="G6" s="20"/>
      <c r="H6" s="20"/>
      <c r="I6" s="15"/>
      <c r="J6" s="15"/>
      <c r="K6" s="31"/>
      <c r="L6" s="31"/>
    </row>
    <row r="7" spans="1:12" ht="23.25" customHeight="1" x14ac:dyDescent="0.35">
      <c r="A7" s="13" t="s">
        <v>0</v>
      </c>
      <c r="B7" s="13" t="s">
        <v>1</v>
      </c>
      <c r="C7" s="13" t="s">
        <v>2</v>
      </c>
      <c r="D7" s="13" t="s">
        <v>3</v>
      </c>
      <c r="E7" s="13" t="s">
        <v>4</v>
      </c>
      <c r="F7" s="16" t="s">
        <v>5</v>
      </c>
      <c r="G7" s="21" t="s">
        <v>6</v>
      </c>
      <c r="H7" s="21" t="s">
        <v>7</v>
      </c>
      <c r="I7" s="16" t="s">
        <v>8</v>
      </c>
      <c r="J7" s="16" t="s">
        <v>9</v>
      </c>
      <c r="K7" s="30" t="s">
        <v>10</v>
      </c>
      <c r="L7" s="30" t="s">
        <v>11</v>
      </c>
    </row>
    <row r="8" spans="1:12" ht="11.25" customHeight="1" x14ac:dyDescent="0.35">
      <c r="A8" s="9">
        <v>1</v>
      </c>
      <c r="B8" s="9">
        <v>2</v>
      </c>
      <c r="C8" s="2">
        <v>3</v>
      </c>
      <c r="D8" s="2">
        <v>4</v>
      </c>
      <c r="E8" s="2">
        <v>5</v>
      </c>
      <c r="F8" s="16">
        <v>6</v>
      </c>
      <c r="G8" s="21">
        <v>7</v>
      </c>
      <c r="H8" s="21">
        <v>8</v>
      </c>
      <c r="I8" s="16" t="s">
        <v>12</v>
      </c>
      <c r="J8" s="16" t="s">
        <v>13</v>
      </c>
      <c r="K8" s="30">
        <v>11</v>
      </c>
      <c r="L8" s="30">
        <v>12</v>
      </c>
    </row>
    <row r="9" spans="1:12" x14ac:dyDescent="0.35">
      <c r="A9" s="2" t="s">
        <v>14</v>
      </c>
      <c r="B9" s="2">
        <v>1</v>
      </c>
      <c r="C9" s="77" t="s">
        <v>15</v>
      </c>
      <c r="D9" s="77"/>
      <c r="E9" s="77"/>
      <c r="F9" s="77"/>
      <c r="G9" s="77"/>
      <c r="H9" s="77"/>
      <c r="I9" s="77"/>
      <c r="J9" s="77"/>
      <c r="K9" s="77"/>
      <c r="L9" s="77"/>
    </row>
    <row r="10" spans="1:12" ht="26" x14ac:dyDescent="0.35">
      <c r="A10" s="13">
        <v>1</v>
      </c>
      <c r="B10" s="3">
        <v>10001</v>
      </c>
      <c r="C10" s="32" t="s">
        <v>207</v>
      </c>
      <c r="D10" s="32" t="s">
        <v>17</v>
      </c>
      <c r="E10" s="33" t="s">
        <v>18</v>
      </c>
      <c r="F10" s="33" t="s">
        <v>192</v>
      </c>
      <c r="G10" s="22">
        <v>5483.333333333333</v>
      </c>
      <c r="H10" s="22">
        <v>5616.666666666667</v>
      </c>
      <c r="I10" s="25">
        <f>H10-G10</f>
        <v>133.33333333333394</v>
      </c>
      <c r="J10" s="26">
        <f>I10/G10*100</f>
        <v>2.4316109422492511</v>
      </c>
      <c r="K10" s="40" t="s">
        <v>178</v>
      </c>
      <c r="L10" s="18"/>
    </row>
    <row r="11" spans="1:12" ht="26" x14ac:dyDescent="0.35">
      <c r="A11" s="33">
        <v>2</v>
      </c>
      <c r="B11" s="3">
        <v>10002</v>
      </c>
      <c r="C11" s="4" t="s">
        <v>16</v>
      </c>
      <c r="D11" s="4" t="s">
        <v>17</v>
      </c>
      <c r="E11" s="2" t="s">
        <v>18</v>
      </c>
      <c r="F11" s="33" t="s">
        <v>192</v>
      </c>
      <c r="G11" s="22">
        <v>11041.666666666666</v>
      </c>
      <c r="H11" s="22">
        <v>11291.666666666666</v>
      </c>
      <c r="I11" s="25">
        <f t="shared" ref="I11:I30" si="0">H11-G11</f>
        <v>250</v>
      </c>
      <c r="J11" s="26">
        <f t="shared" ref="J11:J30" si="1">I11/G11*100</f>
        <v>2.2641509433962268</v>
      </c>
      <c r="K11" s="40" t="s">
        <v>178</v>
      </c>
      <c r="L11" s="18"/>
    </row>
    <row r="12" spans="1:12" ht="26" x14ac:dyDescent="0.35">
      <c r="A12" s="33">
        <v>3</v>
      </c>
      <c r="B12" s="3">
        <v>10003</v>
      </c>
      <c r="C12" s="4" t="s">
        <v>19</v>
      </c>
      <c r="D12" s="4" t="s">
        <v>20</v>
      </c>
      <c r="E12" s="2" t="s">
        <v>18</v>
      </c>
      <c r="F12" s="33" t="s">
        <v>192</v>
      </c>
      <c r="G12" s="22">
        <v>15125</v>
      </c>
      <c r="H12" s="22">
        <v>15375</v>
      </c>
      <c r="I12" s="25">
        <f t="shared" si="0"/>
        <v>250</v>
      </c>
      <c r="J12" s="26">
        <f t="shared" si="1"/>
        <v>1.6528925619834711</v>
      </c>
      <c r="K12" s="40" t="s">
        <v>178</v>
      </c>
      <c r="L12" s="18"/>
    </row>
    <row r="13" spans="1:12" ht="26" x14ac:dyDescent="0.35">
      <c r="A13" s="33">
        <v>4</v>
      </c>
      <c r="B13" s="3">
        <v>10004</v>
      </c>
      <c r="C13" s="4" t="s">
        <v>21</v>
      </c>
      <c r="D13" s="4"/>
      <c r="E13" s="2" t="s">
        <v>18</v>
      </c>
      <c r="F13" s="33" t="s">
        <v>192</v>
      </c>
      <c r="G13" s="22">
        <v>86750</v>
      </c>
      <c r="H13" s="22">
        <v>80333.333333333328</v>
      </c>
      <c r="I13" s="25">
        <f t="shared" si="0"/>
        <v>-6416.6666666666715</v>
      </c>
      <c r="J13" s="26">
        <f t="shared" si="1"/>
        <v>-7.3967339097022151</v>
      </c>
      <c r="K13" s="40" t="s">
        <v>178</v>
      </c>
      <c r="L13" s="18"/>
    </row>
    <row r="14" spans="1:12" ht="26" x14ac:dyDescent="0.35">
      <c r="A14" s="33">
        <v>5</v>
      </c>
      <c r="B14" s="3">
        <v>10005</v>
      </c>
      <c r="C14" s="4" t="s">
        <v>22</v>
      </c>
      <c r="D14" s="4"/>
      <c r="E14" s="2" t="s">
        <v>18</v>
      </c>
      <c r="F14" s="33" t="s">
        <v>192</v>
      </c>
      <c r="G14" s="22">
        <v>141083.33333333334</v>
      </c>
      <c r="H14" s="22">
        <v>143750</v>
      </c>
      <c r="I14" s="25">
        <f t="shared" si="0"/>
        <v>2666.666666666657</v>
      </c>
      <c r="J14" s="26">
        <f t="shared" si="1"/>
        <v>1.8901358535144643</v>
      </c>
      <c r="K14" s="40" t="s">
        <v>178</v>
      </c>
      <c r="L14" s="18"/>
    </row>
    <row r="15" spans="1:12" ht="26" x14ac:dyDescent="0.35">
      <c r="A15" s="33">
        <v>6</v>
      </c>
      <c r="B15" s="3">
        <v>10006</v>
      </c>
      <c r="C15" s="4" t="s">
        <v>23</v>
      </c>
      <c r="D15" s="4" t="s">
        <v>24</v>
      </c>
      <c r="E15" s="2" t="s">
        <v>18</v>
      </c>
      <c r="F15" s="33" t="s">
        <v>192</v>
      </c>
      <c r="G15" s="22">
        <v>245000</v>
      </c>
      <c r="H15" s="22">
        <v>245000</v>
      </c>
      <c r="I15" s="25">
        <f t="shared" si="0"/>
        <v>0</v>
      </c>
      <c r="J15" s="26">
        <f t="shared" si="1"/>
        <v>0</v>
      </c>
      <c r="K15" s="40" t="s">
        <v>178</v>
      </c>
      <c r="L15" s="18"/>
    </row>
    <row r="16" spans="1:12" ht="26" x14ac:dyDescent="0.35">
      <c r="A16" s="33">
        <v>7</v>
      </c>
      <c r="B16" s="3">
        <v>10007</v>
      </c>
      <c r="C16" s="4" t="s">
        <v>25</v>
      </c>
      <c r="D16" s="4" t="s">
        <v>26</v>
      </c>
      <c r="E16" s="2" t="s">
        <v>18</v>
      </c>
      <c r="F16" s="33" t="s">
        <v>192</v>
      </c>
      <c r="G16" s="22">
        <v>239583.33333333334</v>
      </c>
      <c r="H16" s="22">
        <v>239166.66666666666</v>
      </c>
      <c r="I16" s="25">
        <f t="shared" si="0"/>
        <v>-416.66666666668607</v>
      </c>
      <c r="J16" s="26">
        <f t="shared" si="1"/>
        <v>-0.17391304347826897</v>
      </c>
      <c r="K16" s="40" t="s">
        <v>178</v>
      </c>
      <c r="L16" s="18"/>
    </row>
    <row r="17" spans="1:12" ht="22.5" customHeight="1" x14ac:dyDescent="0.35">
      <c r="A17" s="33">
        <v>8</v>
      </c>
      <c r="B17" s="3">
        <v>10008</v>
      </c>
      <c r="C17" s="4" t="s">
        <v>27</v>
      </c>
      <c r="D17" s="4" t="s">
        <v>28</v>
      </c>
      <c r="E17" s="2" t="s">
        <v>18</v>
      </c>
      <c r="F17" s="33" t="s">
        <v>192</v>
      </c>
      <c r="G17" s="22">
        <v>123333.33333333333</v>
      </c>
      <c r="H17" s="22">
        <v>125416.66666666667</v>
      </c>
      <c r="I17" s="25">
        <f t="shared" si="0"/>
        <v>2083.333333333343</v>
      </c>
      <c r="J17" s="26">
        <f t="shared" si="1"/>
        <v>1.6891891891891972</v>
      </c>
      <c r="K17" s="40" t="s">
        <v>178</v>
      </c>
      <c r="L17" s="18"/>
    </row>
    <row r="18" spans="1:12" ht="34.5" x14ac:dyDescent="0.35">
      <c r="A18" s="33">
        <v>9</v>
      </c>
      <c r="B18" s="3">
        <v>10009</v>
      </c>
      <c r="C18" s="4" t="s">
        <v>29</v>
      </c>
      <c r="D18" s="4" t="s">
        <v>30</v>
      </c>
      <c r="E18" s="2" t="s">
        <v>18</v>
      </c>
      <c r="F18" s="33" t="s">
        <v>192</v>
      </c>
      <c r="G18" s="22">
        <v>60666.666666666664</v>
      </c>
      <c r="H18" s="22">
        <v>58333.333333333336</v>
      </c>
      <c r="I18" s="25">
        <f t="shared" si="0"/>
        <v>-2333.3333333333285</v>
      </c>
      <c r="J18" s="26">
        <f t="shared" si="1"/>
        <v>-3.8461538461538378</v>
      </c>
      <c r="K18" s="40" t="s">
        <v>178</v>
      </c>
      <c r="L18" s="18"/>
    </row>
    <row r="19" spans="1:12" ht="26" x14ac:dyDescent="0.35">
      <c r="A19" s="33">
        <v>10</v>
      </c>
      <c r="B19" s="3">
        <v>10010</v>
      </c>
      <c r="C19" s="4" t="s">
        <v>31</v>
      </c>
      <c r="D19" s="4" t="s">
        <v>32</v>
      </c>
      <c r="E19" s="2" t="s">
        <v>18</v>
      </c>
      <c r="F19" s="33" t="s">
        <v>192</v>
      </c>
      <c r="G19" s="22">
        <v>156000</v>
      </c>
      <c r="H19" s="22">
        <v>157916.66666666666</v>
      </c>
      <c r="I19" s="25">
        <f t="shared" si="0"/>
        <v>1916.666666666657</v>
      </c>
      <c r="J19" s="26">
        <f t="shared" si="1"/>
        <v>1.2286324786324723</v>
      </c>
      <c r="K19" s="40" t="s">
        <v>178</v>
      </c>
      <c r="L19" s="18"/>
    </row>
    <row r="20" spans="1:12" ht="26" x14ac:dyDescent="0.35">
      <c r="A20" s="33">
        <v>11</v>
      </c>
      <c r="B20" s="3">
        <v>10011</v>
      </c>
      <c r="C20" s="4" t="s">
        <v>33</v>
      </c>
      <c r="D20" s="4" t="s">
        <v>34</v>
      </c>
      <c r="E20" s="2" t="s">
        <v>18</v>
      </c>
      <c r="F20" s="33" t="s">
        <v>192</v>
      </c>
      <c r="G20" s="22">
        <v>100416.66666666667</v>
      </c>
      <c r="H20" s="22">
        <v>97916.666666666672</v>
      </c>
      <c r="I20" s="25">
        <f t="shared" si="0"/>
        <v>-2500</v>
      </c>
      <c r="J20" s="26">
        <f t="shared" si="1"/>
        <v>-2.4896265560165975</v>
      </c>
      <c r="K20" s="40" t="s">
        <v>178</v>
      </c>
      <c r="L20" s="18"/>
    </row>
    <row r="21" spans="1:12" ht="26" x14ac:dyDescent="0.35">
      <c r="A21" s="33">
        <v>12</v>
      </c>
      <c r="B21" s="3">
        <v>10012</v>
      </c>
      <c r="C21" s="4" t="s">
        <v>35</v>
      </c>
      <c r="D21" s="4" t="s">
        <v>34</v>
      </c>
      <c r="E21" s="2" t="s">
        <v>18</v>
      </c>
      <c r="F21" s="33" t="s">
        <v>192</v>
      </c>
      <c r="G21" s="22">
        <v>56250</v>
      </c>
      <c r="H21" s="22">
        <v>59583.333333333336</v>
      </c>
      <c r="I21" s="25">
        <f t="shared" si="0"/>
        <v>3333.3333333333358</v>
      </c>
      <c r="J21" s="26">
        <f t="shared" si="1"/>
        <v>5.92592592592593</v>
      </c>
      <c r="K21" s="40" t="s">
        <v>178</v>
      </c>
      <c r="L21" s="18"/>
    </row>
    <row r="22" spans="1:12" ht="26" x14ac:dyDescent="0.35">
      <c r="A22" s="33">
        <v>13</v>
      </c>
      <c r="B22" s="3">
        <v>10013</v>
      </c>
      <c r="C22" s="4" t="s">
        <v>36</v>
      </c>
      <c r="D22" s="4" t="s">
        <v>37</v>
      </c>
      <c r="E22" s="2" t="s">
        <v>18</v>
      </c>
      <c r="F22" s="33" t="s">
        <v>192</v>
      </c>
      <c r="G22" s="22">
        <v>159583.33333333334</v>
      </c>
      <c r="H22" s="22">
        <v>172500</v>
      </c>
      <c r="I22" s="25">
        <f t="shared" si="0"/>
        <v>12916.666666666657</v>
      </c>
      <c r="J22" s="26">
        <f t="shared" si="1"/>
        <v>8.0939947780678789</v>
      </c>
      <c r="K22" s="40" t="s">
        <v>178</v>
      </c>
      <c r="L22" s="18"/>
    </row>
    <row r="23" spans="1:12" ht="26" x14ac:dyDescent="0.35">
      <c r="A23" s="33">
        <v>14</v>
      </c>
      <c r="B23" s="3">
        <v>10014</v>
      </c>
      <c r="C23" s="5" t="s">
        <v>38</v>
      </c>
      <c r="D23" s="5" t="s">
        <v>39</v>
      </c>
      <c r="E23" s="2" t="s">
        <v>18</v>
      </c>
      <c r="F23" s="33" t="s">
        <v>192</v>
      </c>
      <c r="G23" s="22">
        <v>15583.333333333334</v>
      </c>
      <c r="H23" s="22">
        <v>14916.666666666666</v>
      </c>
      <c r="I23" s="25">
        <f t="shared" si="0"/>
        <v>-666.66666666666788</v>
      </c>
      <c r="J23" s="26">
        <f t="shared" si="1"/>
        <v>-4.2780748663101678</v>
      </c>
      <c r="K23" s="40" t="s">
        <v>178</v>
      </c>
      <c r="L23" s="18"/>
    </row>
    <row r="24" spans="1:12" ht="26" x14ac:dyDescent="0.35">
      <c r="A24" s="33">
        <v>15</v>
      </c>
      <c r="B24" s="3">
        <v>10015</v>
      </c>
      <c r="C24" s="5" t="s">
        <v>40</v>
      </c>
      <c r="D24" s="4" t="s">
        <v>41</v>
      </c>
      <c r="E24" s="2" t="s">
        <v>18</v>
      </c>
      <c r="F24" s="33" t="s">
        <v>192</v>
      </c>
      <c r="G24" s="22">
        <v>14500</v>
      </c>
      <c r="H24" s="22">
        <v>15083.333333333334</v>
      </c>
      <c r="I24" s="25">
        <f t="shared" si="0"/>
        <v>583.33333333333394</v>
      </c>
      <c r="J24" s="26">
        <f t="shared" si="1"/>
        <v>4.0229885057471302</v>
      </c>
      <c r="K24" s="40" t="s">
        <v>178</v>
      </c>
      <c r="L24" s="18"/>
    </row>
    <row r="25" spans="1:12" ht="26" x14ac:dyDescent="0.35">
      <c r="A25" s="33">
        <v>16</v>
      </c>
      <c r="B25" s="3">
        <v>10016</v>
      </c>
      <c r="C25" s="5" t="s">
        <v>42</v>
      </c>
      <c r="D25" s="4" t="s">
        <v>43</v>
      </c>
      <c r="E25" s="2" t="s">
        <v>18</v>
      </c>
      <c r="F25" s="33" t="s">
        <v>192</v>
      </c>
      <c r="G25" s="22">
        <v>14541.666666666666</v>
      </c>
      <c r="H25" s="22">
        <v>15166.666666666666</v>
      </c>
      <c r="I25" s="25">
        <f t="shared" si="0"/>
        <v>625</v>
      </c>
      <c r="J25" s="26">
        <f t="shared" si="1"/>
        <v>4.2979942693409745</v>
      </c>
      <c r="K25" s="40" t="s">
        <v>178</v>
      </c>
      <c r="L25" s="18"/>
    </row>
    <row r="26" spans="1:12" ht="26" x14ac:dyDescent="0.35">
      <c r="A26" s="33">
        <v>17</v>
      </c>
      <c r="B26" s="3">
        <v>10017</v>
      </c>
      <c r="C26" s="5" t="s">
        <v>157</v>
      </c>
      <c r="D26" s="5" t="s">
        <v>44</v>
      </c>
      <c r="E26" s="2" t="s">
        <v>18</v>
      </c>
      <c r="F26" s="33" t="s">
        <v>192</v>
      </c>
      <c r="G26" s="22">
        <v>16916.666666666668</v>
      </c>
      <c r="H26" s="22">
        <v>16583.333333333332</v>
      </c>
      <c r="I26" s="25">
        <f t="shared" si="0"/>
        <v>-333.33333333333576</v>
      </c>
      <c r="J26" s="26">
        <f t="shared" si="1"/>
        <v>-1.9704433497537088</v>
      </c>
      <c r="K26" s="40" t="s">
        <v>178</v>
      </c>
      <c r="L26" s="18"/>
    </row>
    <row r="27" spans="1:12" ht="26" x14ac:dyDescent="0.35">
      <c r="A27" s="33">
        <v>18</v>
      </c>
      <c r="B27" s="3">
        <v>10018</v>
      </c>
      <c r="C27" s="4" t="s">
        <v>45</v>
      </c>
      <c r="D27" s="4" t="s">
        <v>46</v>
      </c>
      <c r="E27" s="2" t="s">
        <v>18</v>
      </c>
      <c r="F27" s="33" t="s">
        <v>192</v>
      </c>
      <c r="G27" s="22">
        <v>4358.333333333333</v>
      </c>
      <c r="H27" s="22">
        <v>4333.333333333333</v>
      </c>
      <c r="I27" s="25">
        <f t="shared" si="0"/>
        <v>-25</v>
      </c>
      <c r="J27" s="26">
        <f t="shared" si="1"/>
        <v>-0.57361376673040154</v>
      </c>
      <c r="K27" s="40" t="s">
        <v>178</v>
      </c>
      <c r="L27" s="27"/>
    </row>
    <row r="28" spans="1:12" ht="26" x14ac:dyDescent="0.35">
      <c r="A28" s="33">
        <v>19</v>
      </c>
      <c r="B28" s="3">
        <v>10019</v>
      </c>
      <c r="C28" s="4" t="s">
        <v>47</v>
      </c>
      <c r="D28" s="4" t="s">
        <v>48</v>
      </c>
      <c r="E28" s="2" t="s">
        <v>49</v>
      </c>
      <c r="F28" s="33" t="s">
        <v>192</v>
      </c>
      <c r="G28" s="22">
        <v>42000</v>
      </c>
      <c r="H28" s="22">
        <v>42000</v>
      </c>
      <c r="I28" s="25">
        <f t="shared" si="0"/>
        <v>0</v>
      </c>
      <c r="J28" s="26">
        <f t="shared" si="1"/>
        <v>0</v>
      </c>
      <c r="K28" s="40" t="s">
        <v>178</v>
      </c>
      <c r="L28" s="59" t="s">
        <v>176</v>
      </c>
    </row>
    <row r="29" spans="1:12" ht="26" x14ac:dyDescent="0.35">
      <c r="A29" s="33">
        <v>20</v>
      </c>
      <c r="B29" s="3">
        <v>10020</v>
      </c>
      <c r="C29" s="4" t="s">
        <v>50</v>
      </c>
      <c r="D29" s="4" t="s">
        <v>46</v>
      </c>
      <c r="E29" s="2" t="s">
        <v>18</v>
      </c>
      <c r="F29" s="33" t="s">
        <v>192</v>
      </c>
      <c r="G29" s="22">
        <v>19041.666666666668</v>
      </c>
      <c r="H29" s="22">
        <v>18916.666666666668</v>
      </c>
      <c r="I29" s="25">
        <f t="shared" si="0"/>
        <v>-125</v>
      </c>
      <c r="J29" s="26">
        <f t="shared" si="1"/>
        <v>-0.65645514223194745</v>
      </c>
      <c r="K29" s="40" t="s">
        <v>178</v>
      </c>
      <c r="L29" s="59" t="s">
        <v>177</v>
      </c>
    </row>
    <row r="30" spans="1:12" s="51" customFormat="1" ht="41.25" customHeight="1" x14ac:dyDescent="0.35">
      <c r="A30" s="52">
        <v>21</v>
      </c>
      <c r="B30" s="53">
        <v>10021</v>
      </c>
      <c r="C30" s="54" t="s">
        <v>51</v>
      </c>
      <c r="D30" s="54" t="s">
        <v>205</v>
      </c>
      <c r="E30" s="52" t="s">
        <v>18</v>
      </c>
      <c r="F30" s="52" t="s">
        <v>192</v>
      </c>
      <c r="G30" s="47">
        <v>313125</v>
      </c>
      <c r="H30" s="47">
        <v>312083.33333333331</v>
      </c>
      <c r="I30" s="48">
        <f t="shared" si="0"/>
        <v>-1041.6666666666861</v>
      </c>
      <c r="J30" s="49">
        <f t="shared" si="1"/>
        <v>-0.3326679973386622</v>
      </c>
      <c r="K30" s="50" t="s">
        <v>178</v>
      </c>
      <c r="L30" s="69" t="s">
        <v>237</v>
      </c>
    </row>
    <row r="31" spans="1:12" ht="26" x14ac:dyDescent="0.35">
      <c r="A31" s="41">
        <v>22</v>
      </c>
      <c r="B31" s="3">
        <v>10022</v>
      </c>
      <c r="C31" s="43" t="s">
        <v>209</v>
      </c>
      <c r="D31" s="43" t="s">
        <v>210</v>
      </c>
      <c r="E31" s="44" t="s">
        <v>211</v>
      </c>
      <c r="F31" s="41" t="s">
        <v>192</v>
      </c>
      <c r="G31" s="22">
        <v>58166.666666666664</v>
      </c>
      <c r="H31" s="22">
        <v>55916.666666666664</v>
      </c>
      <c r="I31" s="25">
        <f t="shared" ref="I31:I51" si="2">H31-G31</f>
        <v>-2250</v>
      </c>
      <c r="J31" s="26">
        <f t="shared" ref="J31:J51" si="3">I31/G31</f>
        <v>-3.8681948424068767E-2</v>
      </c>
      <c r="K31" s="40" t="s">
        <v>178</v>
      </c>
      <c r="L31" s="34"/>
    </row>
    <row r="32" spans="1:12" ht="26" x14ac:dyDescent="0.35">
      <c r="A32" s="41">
        <v>23</v>
      </c>
      <c r="B32" s="3">
        <v>10023</v>
      </c>
      <c r="C32" s="43" t="s">
        <v>212</v>
      </c>
      <c r="D32" s="43"/>
      <c r="E32" s="44" t="s">
        <v>213</v>
      </c>
      <c r="F32" s="41" t="s">
        <v>192</v>
      </c>
      <c r="G32" s="22">
        <v>21958.333333333332</v>
      </c>
      <c r="H32" s="22">
        <v>21916.666666666668</v>
      </c>
      <c r="I32" s="25">
        <f t="shared" si="2"/>
        <v>-41.666666666664241</v>
      </c>
      <c r="J32" s="26">
        <f t="shared" si="3"/>
        <v>-1.8975332068310092E-3</v>
      </c>
      <c r="K32" s="40" t="s">
        <v>178</v>
      </c>
      <c r="L32" s="34"/>
    </row>
    <row r="33" spans="1:12" ht="26" x14ac:dyDescent="0.35">
      <c r="A33" s="41">
        <v>24</v>
      </c>
      <c r="B33" s="3">
        <v>10024</v>
      </c>
      <c r="C33" s="43" t="s">
        <v>214</v>
      </c>
      <c r="D33" s="43" t="s">
        <v>215</v>
      </c>
      <c r="E33" s="44" t="s">
        <v>213</v>
      </c>
      <c r="F33" s="41" t="s">
        <v>192</v>
      </c>
      <c r="G33" s="22">
        <v>24125</v>
      </c>
      <c r="H33" s="22">
        <v>24500</v>
      </c>
      <c r="I33" s="25">
        <f t="shared" si="2"/>
        <v>375</v>
      </c>
      <c r="J33" s="26">
        <f t="shared" si="3"/>
        <v>1.5544041450777202E-2</v>
      </c>
      <c r="K33" s="40" t="s">
        <v>178</v>
      </c>
      <c r="L33" s="34"/>
    </row>
    <row r="34" spans="1:12" ht="26" x14ac:dyDescent="0.35">
      <c r="A34" s="41">
        <v>25</v>
      </c>
      <c r="B34" s="3">
        <v>10025</v>
      </c>
      <c r="C34" s="43" t="s">
        <v>216</v>
      </c>
      <c r="D34" s="43" t="s">
        <v>217</v>
      </c>
      <c r="E34" s="44" t="s">
        <v>211</v>
      </c>
      <c r="F34" s="41" t="s">
        <v>192</v>
      </c>
      <c r="G34" s="22">
        <v>42083.333333333336</v>
      </c>
      <c r="H34" s="22">
        <v>43333.333333333336</v>
      </c>
      <c r="I34" s="25">
        <f t="shared" si="2"/>
        <v>1250</v>
      </c>
      <c r="J34" s="26">
        <f t="shared" si="3"/>
        <v>2.9702970297029702E-2</v>
      </c>
      <c r="K34" s="40" t="s">
        <v>178</v>
      </c>
      <c r="L34" s="34"/>
    </row>
    <row r="35" spans="1:12" ht="26" x14ac:dyDescent="0.35">
      <c r="A35" s="41">
        <v>26</v>
      </c>
      <c r="B35" s="3">
        <v>10026</v>
      </c>
      <c r="C35" s="43" t="s">
        <v>218</v>
      </c>
      <c r="D35" s="43" t="s">
        <v>219</v>
      </c>
      <c r="E35" s="44" t="s">
        <v>211</v>
      </c>
      <c r="F35" s="41" t="s">
        <v>192</v>
      </c>
      <c r="G35" s="22">
        <v>28644.097222222223</v>
      </c>
      <c r="H35" s="22">
        <v>26083.333333333332</v>
      </c>
      <c r="I35" s="25">
        <f t="shared" si="2"/>
        <v>-2560.7638888888905</v>
      </c>
      <c r="J35" s="26">
        <f t="shared" si="3"/>
        <v>-8.9399357536820462E-2</v>
      </c>
      <c r="K35" s="40" t="s">
        <v>178</v>
      </c>
      <c r="L35" s="34"/>
    </row>
    <row r="36" spans="1:12" ht="26" x14ac:dyDescent="0.35">
      <c r="A36" s="41">
        <v>27</v>
      </c>
      <c r="B36" s="3">
        <v>10027</v>
      </c>
      <c r="C36" s="43" t="s">
        <v>218</v>
      </c>
      <c r="D36" s="43" t="s">
        <v>220</v>
      </c>
      <c r="E36" s="44" t="s">
        <v>211</v>
      </c>
      <c r="F36" s="41" t="s">
        <v>192</v>
      </c>
      <c r="G36" s="22">
        <v>17937.5</v>
      </c>
      <c r="H36" s="22">
        <v>15916.666666666666</v>
      </c>
      <c r="I36" s="25">
        <f t="shared" si="2"/>
        <v>-2020.8333333333339</v>
      </c>
      <c r="J36" s="26">
        <f t="shared" si="3"/>
        <v>-0.11265969802555172</v>
      </c>
      <c r="K36" s="40" t="s">
        <v>178</v>
      </c>
      <c r="L36" s="34"/>
    </row>
    <row r="37" spans="1:12" ht="26" x14ac:dyDescent="0.35">
      <c r="A37" s="41">
        <v>28</v>
      </c>
      <c r="B37" s="3">
        <v>10028</v>
      </c>
      <c r="C37" s="43" t="s">
        <v>221</v>
      </c>
      <c r="D37" s="43" t="s">
        <v>217</v>
      </c>
      <c r="E37" s="44" t="s">
        <v>211</v>
      </c>
      <c r="F37" s="41" t="s">
        <v>192</v>
      </c>
      <c r="G37" s="22">
        <v>34750</v>
      </c>
      <c r="H37" s="22">
        <v>32166.666666666668</v>
      </c>
      <c r="I37" s="25">
        <f t="shared" si="2"/>
        <v>-2583.3333333333321</v>
      </c>
      <c r="J37" s="26">
        <f t="shared" si="3"/>
        <v>-7.4340527577937618E-2</v>
      </c>
      <c r="K37" s="40" t="s">
        <v>178</v>
      </c>
      <c r="L37" s="34"/>
    </row>
    <row r="38" spans="1:12" ht="26" x14ac:dyDescent="0.35">
      <c r="A38" s="41">
        <v>29</v>
      </c>
      <c r="B38" s="3">
        <v>10029</v>
      </c>
      <c r="C38" s="43" t="s">
        <v>221</v>
      </c>
      <c r="D38" s="43" t="s">
        <v>222</v>
      </c>
      <c r="E38" s="44" t="s">
        <v>211</v>
      </c>
      <c r="F38" s="41" t="s">
        <v>192</v>
      </c>
      <c r="G38" s="22">
        <v>27083.333333333332</v>
      </c>
      <c r="H38" s="22">
        <v>26750</v>
      </c>
      <c r="I38" s="25">
        <f t="shared" si="2"/>
        <v>-333.33333333333212</v>
      </c>
      <c r="J38" s="26">
        <f t="shared" si="3"/>
        <v>-1.2307692307692264E-2</v>
      </c>
      <c r="K38" s="40" t="s">
        <v>178</v>
      </c>
      <c r="L38" s="34"/>
    </row>
    <row r="39" spans="1:12" ht="26" x14ac:dyDescent="0.35">
      <c r="A39" s="41">
        <v>30</v>
      </c>
      <c r="B39" s="3">
        <v>10030</v>
      </c>
      <c r="C39" s="43" t="s">
        <v>223</v>
      </c>
      <c r="D39" s="43" t="s">
        <v>217</v>
      </c>
      <c r="E39" s="44" t="s">
        <v>211</v>
      </c>
      <c r="F39" s="41" t="s">
        <v>192</v>
      </c>
      <c r="G39" s="22">
        <v>29416.666666666668</v>
      </c>
      <c r="H39" s="72">
        <v>27750</v>
      </c>
      <c r="I39" s="25">
        <f t="shared" si="2"/>
        <v>-1666.6666666666679</v>
      </c>
      <c r="J39" s="26">
        <f t="shared" si="3"/>
        <v>-5.665722379603403E-2</v>
      </c>
      <c r="K39" s="40" t="s">
        <v>178</v>
      </c>
      <c r="L39" s="34"/>
    </row>
    <row r="40" spans="1:12" ht="26" x14ac:dyDescent="0.35">
      <c r="A40" s="41">
        <v>31</v>
      </c>
      <c r="B40" s="3">
        <v>10031</v>
      </c>
      <c r="C40" s="43" t="s">
        <v>223</v>
      </c>
      <c r="D40" s="43" t="s">
        <v>222</v>
      </c>
      <c r="E40" s="44" t="s">
        <v>211</v>
      </c>
      <c r="F40" s="41" t="s">
        <v>192</v>
      </c>
      <c r="G40" s="22">
        <v>21666.666666666668</v>
      </c>
      <c r="H40" s="22">
        <v>20500</v>
      </c>
      <c r="I40" s="25">
        <f t="shared" si="2"/>
        <v>-1166.6666666666679</v>
      </c>
      <c r="J40" s="26">
        <f t="shared" si="3"/>
        <v>-5.3846153846153898E-2</v>
      </c>
      <c r="K40" s="40" t="s">
        <v>178</v>
      </c>
      <c r="L40" s="34"/>
    </row>
    <row r="41" spans="1:12" ht="26" x14ac:dyDescent="0.35">
      <c r="A41" s="41">
        <v>32</v>
      </c>
      <c r="B41" s="3">
        <v>10032</v>
      </c>
      <c r="C41" s="43" t="s">
        <v>224</v>
      </c>
      <c r="D41" s="43" t="s">
        <v>217</v>
      </c>
      <c r="E41" s="44" t="s">
        <v>211</v>
      </c>
      <c r="F41" s="41" t="s">
        <v>192</v>
      </c>
      <c r="G41" s="22">
        <v>60833.333333333336</v>
      </c>
      <c r="H41" s="22">
        <v>55000</v>
      </c>
      <c r="I41" s="25">
        <f t="shared" si="2"/>
        <v>-5833.3333333333358</v>
      </c>
      <c r="J41" s="26">
        <f t="shared" si="3"/>
        <v>-9.5890410958904146E-2</v>
      </c>
      <c r="K41" s="40" t="s">
        <v>178</v>
      </c>
      <c r="L41" s="34"/>
    </row>
    <row r="42" spans="1:12" ht="26" x14ac:dyDescent="0.35">
      <c r="A42" s="41">
        <v>33</v>
      </c>
      <c r="B42" s="3">
        <v>10033</v>
      </c>
      <c r="C42" s="43" t="s">
        <v>224</v>
      </c>
      <c r="D42" s="43" t="s">
        <v>222</v>
      </c>
      <c r="E42" s="44" t="s">
        <v>211</v>
      </c>
      <c r="F42" s="41" t="s">
        <v>192</v>
      </c>
      <c r="G42" s="22">
        <v>40416.666666666664</v>
      </c>
      <c r="H42" s="22">
        <v>38750</v>
      </c>
      <c r="I42" s="25">
        <f t="shared" si="2"/>
        <v>-1666.6666666666642</v>
      </c>
      <c r="J42" s="26">
        <f t="shared" si="3"/>
        <v>-4.1237113402061799E-2</v>
      </c>
      <c r="K42" s="40" t="s">
        <v>178</v>
      </c>
      <c r="L42" s="34"/>
    </row>
    <row r="43" spans="1:12" ht="26" x14ac:dyDescent="0.35">
      <c r="A43" s="41">
        <v>34</v>
      </c>
      <c r="B43" s="3">
        <v>10034</v>
      </c>
      <c r="C43" s="43" t="s">
        <v>225</v>
      </c>
      <c r="D43" s="43" t="s">
        <v>217</v>
      </c>
      <c r="E43" s="44" t="s">
        <v>211</v>
      </c>
      <c r="F43" s="41" t="s">
        <v>192</v>
      </c>
      <c r="G43" s="22">
        <v>22750</v>
      </c>
      <c r="H43" s="22">
        <v>20250</v>
      </c>
      <c r="I43" s="25">
        <f t="shared" si="2"/>
        <v>-2500</v>
      </c>
      <c r="J43" s="26">
        <f t="shared" si="3"/>
        <v>-0.10989010989010989</v>
      </c>
      <c r="K43" s="40" t="s">
        <v>178</v>
      </c>
      <c r="L43" s="34"/>
    </row>
    <row r="44" spans="1:12" ht="26" x14ac:dyDescent="0.35">
      <c r="A44" s="41">
        <v>35</v>
      </c>
      <c r="B44" s="3">
        <v>10035</v>
      </c>
      <c r="C44" s="43" t="s">
        <v>225</v>
      </c>
      <c r="D44" s="43" t="s">
        <v>222</v>
      </c>
      <c r="E44" s="44" t="s">
        <v>211</v>
      </c>
      <c r="F44" s="41" t="s">
        <v>192</v>
      </c>
      <c r="G44" s="22">
        <v>14000</v>
      </c>
      <c r="H44" s="22">
        <v>12333.333333333334</v>
      </c>
      <c r="I44" s="25">
        <f t="shared" si="2"/>
        <v>-1666.6666666666661</v>
      </c>
      <c r="J44" s="26">
        <f t="shared" si="3"/>
        <v>-0.119047619047619</v>
      </c>
      <c r="K44" s="40" t="s">
        <v>178</v>
      </c>
      <c r="L44" s="34"/>
    </row>
    <row r="45" spans="1:12" ht="26" x14ac:dyDescent="0.35">
      <c r="A45" s="41">
        <v>36</v>
      </c>
      <c r="B45" s="3">
        <v>10036</v>
      </c>
      <c r="C45" s="43" t="s">
        <v>226</v>
      </c>
      <c r="D45" s="43" t="s">
        <v>217</v>
      </c>
      <c r="E45" s="44" t="s">
        <v>211</v>
      </c>
      <c r="F45" s="41" t="s">
        <v>192</v>
      </c>
      <c r="G45" s="22">
        <v>29583.333333333332</v>
      </c>
      <c r="H45" s="22">
        <v>30416.666666666668</v>
      </c>
      <c r="I45" s="25">
        <f t="shared" si="2"/>
        <v>833.33333333333576</v>
      </c>
      <c r="J45" s="26">
        <f t="shared" si="3"/>
        <v>2.8169014084507126E-2</v>
      </c>
      <c r="K45" s="40" t="s">
        <v>178</v>
      </c>
      <c r="L45" s="34"/>
    </row>
    <row r="46" spans="1:12" ht="26" x14ac:dyDescent="0.35">
      <c r="A46" s="41">
        <v>37</v>
      </c>
      <c r="B46" s="3">
        <v>10037</v>
      </c>
      <c r="C46" s="43" t="s">
        <v>226</v>
      </c>
      <c r="D46" s="43" t="s">
        <v>222</v>
      </c>
      <c r="E46" s="44" t="s">
        <v>211</v>
      </c>
      <c r="F46" s="41" t="s">
        <v>192</v>
      </c>
      <c r="G46" s="22">
        <v>21500</v>
      </c>
      <c r="H46" s="22">
        <v>22916.666666666668</v>
      </c>
      <c r="I46" s="25">
        <f t="shared" si="2"/>
        <v>1416.6666666666679</v>
      </c>
      <c r="J46" s="26">
        <f t="shared" si="3"/>
        <v>6.5891472868217116E-2</v>
      </c>
      <c r="K46" s="40" t="s">
        <v>178</v>
      </c>
      <c r="L46" s="34"/>
    </row>
    <row r="47" spans="1:12" ht="26" x14ac:dyDescent="0.35">
      <c r="A47" s="41">
        <v>38</v>
      </c>
      <c r="B47" s="3">
        <v>10038</v>
      </c>
      <c r="C47" s="43" t="s">
        <v>227</v>
      </c>
      <c r="D47" s="43" t="s">
        <v>217</v>
      </c>
      <c r="E47" s="44" t="s">
        <v>211</v>
      </c>
      <c r="F47" s="41" t="s">
        <v>192</v>
      </c>
      <c r="G47" s="22">
        <v>34166.666666666664</v>
      </c>
      <c r="H47" s="22">
        <v>34166.666666666664</v>
      </c>
      <c r="I47" s="25">
        <f t="shared" si="2"/>
        <v>0</v>
      </c>
      <c r="J47" s="26">
        <f t="shared" si="3"/>
        <v>0</v>
      </c>
      <c r="K47" s="40" t="s">
        <v>178</v>
      </c>
      <c r="L47" s="34"/>
    </row>
    <row r="48" spans="1:12" ht="26" x14ac:dyDescent="0.35">
      <c r="A48" s="41">
        <v>39</v>
      </c>
      <c r="B48" s="3">
        <v>10039</v>
      </c>
      <c r="C48" s="43" t="s">
        <v>227</v>
      </c>
      <c r="D48" s="43" t="s">
        <v>222</v>
      </c>
      <c r="E48" s="44" t="s">
        <v>211</v>
      </c>
      <c r="F48" s="41" t="s">
        <v>192</v>
      </c>
      <c r="G48" s="22">
        <v>25250</v>
      </c>
      <c r="H48" s="22">
        <v>26916.666666666668</v>
      </c>
      <c r="I48" s="25">
        <f t="shared" si="2"/>
        <v>1666.6666666666679</v>
      </c>
      <c r="J48" s="26">
        <f t="shared" si="3"/>
        <v>6.6006600660066056E-2</v>
      </c>
      <c r="K48" s="40" t="s">
        <v>178</v>
      </c>
      <c r="L48" s="34"/>
    </row>
    <row r="49" spans="1:12" ht="26" x14ac:dyDescent="0.35">
      <c r="A49" s="41">
        <v>40</v>
      </c>
      <c r="B49" s="3">
        <v>10040</v>
      </c>
      <c r="C49" s="43" t="s">
        <v>228</v>
      </c>
      <c r="D49" s="43" t="s">
        <v>229</v>
      </c>
      <c r="E49" s="44" t="s">
        <v>211</v>
      </c>
      <c r="F49" s="41" t="s">
        <v>192</v>
      </c>
      <c r="G49" s="22">
        <v>104583.33333333333</v>
      </c>
      <c r="H49" s="22">
        <v>90833.333333333328</v>
      </c>
      <c r="I49" s="25">
        <f t="shared" si="2"/>
        <v>-13750</v>
      </c>
      <c r="J49" s="26">
        <f t="shared" si="3"/>
        <v>-0.13147410358565736</v>
      </c>
      <c r="K49" s="40" t="s">
        <v>178</v>
      </c>
      <c r="L49" s="34"/>
    </row>
    <row r="50" spans="1:12" ht="26" x14ac:dyDescent="0.35">
      <c r="A50" s="41">
        <v>41</v>
      </c>
      <c r="B50" s="3">
        <v>10041</v>
      </c>
      <c r="C50" s="43" t="s">
        <v>230</v>
      </c>
      <c r="D50" s="43" t="s">
        <v>217</v>
      </c>
      <c r="E50" s="44" t="s">
        <v>211</v>
      </c>
      <c r="F50" s="41" t="s">
        <v>192</v>
      </c>
      <c r="G50" s="22">
        <v>51666.666666666664</v>
      </c>
      <c r="H50" s="22">
        <v>52916.666666666664</v>
      </c>
      <c r="I50" s="25">
        <f t="shared" si="2"/>
        <v>1250</v>
      </c>
      <c r="J50" s="26">
        <f t="shared" si="3"/>
        <v>2.4193548387096777E-2</v>
      </c>
      <c r="K50" s="40" t="s">
        <v>178</v>
      </c>
      <c r="L50" s="34"/>
    </row>
    <row r="51" spans="1:12" ht="26" x14ac:dyDescent="0.35">
      <c r="A51" s="41">
        <v>42</v>
      </c>
      <c r="B51" s="3">
        <v>10042</v>
      </c>
      <c r="C51" s="43" t="s">
        <v>231</v>
      </c>
      <c r="D51" s="43" t="s">
        <v>217</v>
      </c>
      <c r="E51" s="44" t="s">
        <v>211</v>
      </c>
      <c r="F51" s="41" t="s">
        <v>192</v>
      </c>
      <c r="G51" s="22">
        <v>34583.333333333336</v>
      </c>
      <c r="H51" s="22">
        <v>29750</v>
      </c>
      <c r="I51" s="25">
        <f t="shared" si="2"/>
        <v>-4833.3333333333358</v>
      </c>
      <c r="J51" s="26">
        <f t="shared" si="3"/>
        <v>-0.13975903614457838</v>
      </c>
      <c r="K51" s="40" t="s">
        <v>178</v>
      </c>
      <c r="L51" s="34"/>
    </row>
    <row r="52" spans="1:12" x14ac:dyDescent="0.35">
      <c r="A52" s="42" t="s">
        <v>52</v>
      </c>
      <c r="B52" s="42">
        <v>2</v>
      </c>
      <c r="C52" s="96" t="s">
        <v>53</v>
      </c>
      <c r="D52" s="96"/>
      <c r="E52" s="96"/>
      <c r="F52" s="96"/>
      <c r="G52" s="96"/>
      <c r="H52" s="96"/>
      <c r="I52" s="96"/>
      <c r="J52" s="96"/>
      <c r="K52" s="96"/>
      <c r="L52" s="96"/>
    </row>
    <row r="53" spans="1:12" ht="24" customHeight="1" x14ac:dyDescent="0.35">
      <c r="A53" s="90">
        <v>22</v>
      </c>
      <c r="B53" s="3">
        <v>20001</v>
      </c>
      <c r="C53" s="35" t="s">
        <v>55</v>
      </c>
      <c r="D53" s="8"/>
      <c r="E53" s="9" t="s">
        <v>18</v>
      </c>
      <c r="F53" s="16" t="s">
        <v>192</v>
      </c>
      <c r="G53" s="23">
        <v>15000</v>
      </c>
      <c r="H53" s="23">
        <v>15000</v>
      </c>
      <c r="I53" s="12">
        <f t="shared" ref="I53:I76" si="4">H53-G53</f>
        <v>0</v>
      </c>
      <c r="J53" s="12">
        <f t="shared" ref="J53:J73" si="5">I53/G53*100</f>
        <v>0</v>
      </c>
      <c r="K53" s="95" t="s">
        <v>208</v>
      </c>
      <c r="L53" s="89" t="s">
        <v>54</v>
      </c>
    </row>
    <row r="54" spans="1:12" ht="23" x14ac:dyDescent="0.35">
      <c r="A54" s="90"/>
      <c r="B54" s="3">
        <v>20002</v>
      </c>
      <c r="C54" s="35" t="s">
        <v>56</v>
      </c>
      <c r="D54" s="8"/>
      <c r="E54" s="9" t="s">
        <v>18</v>
      </c>
      <c r="F54" s="16" t="s">
        <v>192</v>
      </c>
      <c r="G54" s="23">
        <v>13000</v>
      </c>
      <c r="H54" s="23">
        <v>13000</v>
      </c>
      <c r="I54" s="12">
        <f t="shared" si="4"/>
        <v>0</v>
      </c>
      <c r="J54" s="12">
        <f t="shared" si="5"/>
        <v>0</v>
      </c>
      <c r="K54" s="95"/>
      <c r="L54" s="89"/>
    </row>
    <row r="55" spans="1:12" x14ac:dyDescent="0.35">
      <c r="A55" s="90"/>
      <c r="B55" s="3">
        <v>20003</v>
      </c>
      <c r="C55" s="35" t="s">
        <v>57</v>
      </c>
      <c r="D55" s="8"/>
      <c r="E55" s="9" t="s">
        <v>18</v>
      </c>
      <c r="F55" s="16" t="s">
        <v>192</v>
      </c>
      <c r="G55" s="23">
        <v>11000</v>
      </c>
      <c r="H55" s="23">
        <v>11000</v>
      </c>
      <c r="I55" s="12">
        <f t="shared" si="4"/>
        <v>0</v>
      </c>
      <c r="J55" s="12">
        <f t="shared" si="5"/>
        <v>0</v>
      </c>
      <c r="K55" s="95"/>
      <c r="L55" s="89"/>
    </row>
    <row r="56" spans="1:12" x14ac:dyDescent="0.35">
      <c r="A56" s="90"/>
      <c r="B56" s="3">
        <v>20004</v>
      </c>
      <c r="C56" s="35" t="s">
        <v>58</v>
      </c>
      <c r="D56" s="8"/>
      <c r="E56" s="9" t="s">
        <v>18</v>
      </c>
      <c r="F56" s="16" t="s">
        <v>192</v>
      </c>
      <c r="G56" s="23">
        <v>11000</v>
      </c>
      <c r="H56" s="23">
        <v>11000</v>
      </c>
      <c r="I56" s="12">
        <f t="shared" si="4"/>
        <v>0</v>
      </c>
      <c r="J56" s="12">
        <f t="shared" si="5"/>
        <v>0</v>
      </c>
      <c r="K56" s="95"/>
      <c r="L56" s="89"/>
    </row>
    <row r="57" spans="1:12" x14ac:dyDescent="0.35">
      <c r="A57" s="90"/>
      <c r="B57" s="3">
        <v>20005</v>
      </c>
      <c r="C57" s="35" t="s">
        <v>59</v>
      </c>
      <c r="D57" s="8"/>
      <c r="E57" s="9" t="s">
        <v>18</v>
      </c>
      <c r="F57" s="16" t="s">
        <v>192</v>
      </c>
      <c r="G57" s="23">
        <v>11000</v>
      </c>
      <c r="H57" s="23">
        <v>11000</v>
      </c>
      <c r="I57" s="12">
        <f t="shared" si="4"/>
        <v>0</v>
      </c>
      <c r="J57" s="12">
        <f t="shared" si="5"/>
        <v>0</v>
      </c>
      <c r="K57" s="95"/>
      <c r="L57" s="89"/>
    </row>
    <row r="58" spans="1:12" ht="23" x14ac:dyDescent="0.35">
      <c r="A58" s="90"/>
      <c r="B58" s="3">
        <v>20006</v>
      </c>
      <c r="C58" s="35" t="s">
        <v>165</v>
      </c>
      <c r="D58" s="8"/>
      <c r="E58" s="9" t="s">
        <v>18</v>
      </c>
      <c r="F58" s="16" t="s">
        <v>192</v>
      </c>
      <c r="G58" s="23">
        <v>10000</v>
      </c>
      <c r="H58" s="23">
        <v>10000</v>
      </c>
      <c r="I58" s="12">
        <f t="shared" si="4"/>
        <v>0</v>
      </c>
      <c r="J58" s="12">
        <f t="shared" si="5"/>
        <v>0</v>
      </c>
      <c r="K58" s="95"/>
      <c r="L58" s="89"/>
    </row>
    <row r="59" spans="1:12" ht="23" x14ac:dyDescent="0.35">
      <c r="A59" s="90"/>
      <c r="B59" s="3">
        <v>20007</v>
      </c>
      <c r="C59" s="35" t="s">
        <v>60</v>
      </c>
      <c r="D59" s="8"/>
      <c r="E59" s="9" t="s">
        <v>18</v>
      </c>
      <c r="F59" s="16" t="s">
        <v>192</v>
      </c>
      <c r="G59" s="23">
        <v>40000</v>
      </c>
      <c r="H59" s="23">
        <v>40000</v>
      </c>
      <c r="I59" s="12">
        <f t="shared" si="4"/>
        <v>0</v>
      </c>
      <c r="J59" s="12">
        <f t="shared" si="5"/>
        <v>0</v>
      </c>
      <c r="K59" s="95"/>
      <c r="L59" s="89"/>
    </row>
    <row r="60" spans="1:12" x14ac:dyDescent="0.35">
      <c r="A60" s="90"/>
      <c r="B60" s="3">
        <v>20008</v>
      </c>
      <c r="C60" s="35" t="s">
        <v>61</v>
      </c>
      <c r="D60" s="8"/>
      <c r="E60" s="9" t="s">
        <v>18</v>
      </c>
      <c r="F60" s="16" t="s">
        <v>192</v>
      </c>
      <c r="G60" s="23">
        <v>170000</v>
      </c>
      <c r="H60" s="23">
        <v>170000</v>
      </c>
      <c r="I60" s="12">
        <f t="shared" si="4"/>
        <v>0</v>
      </c>
      <c r="J60" s="12">
        <f t="shared" si="5"/>
        <v>0</v>
      </c>
      <c r="K60" s="95"/>
      <c r="L60" s="89"/>
    </row>
    <row r="61" spans="1:12" ht="34.5" x14ac:dyDescent="0.35">
      <c r="A61" s="90"/>
      <c r="B61" s="3">
        <v>20009</v>
      </c>
      <c r="C61" s="35" t="s">
        <v>166</v>
      </c>
      <c r="D61" s="8"/>
      <c r="E61" s="9" t="s">
        <v>18</v>
      </c>
      <c r="F61" s="16" t="s">
        <v>192</v>
      </c>
      <c r="G61" s="23">
        <v>140000</v>
      </c>
      <c r="H61" s="23">
        <v>140000</v>
      </c>
      <c r="I61" s="12">
        <f t="shared" si="4"/>
        <v>0</v>
      </c>
      <c r="J61" s="12">
        <f t="shared" si="5"/>
        <v>0</v>
      </c>
      <c r="K61" s="95"/>
      <c r="L61" s="89"/>
    </row>
    <row r="62" spans="1:12" x14ac:dyDescent="0.35">
      <c r="A62" s="90"/>
      <c r="B62" s="3">
        <v>20010</v>
      </c>
      <c r="C62" s="35" t="s">
        <v>167</v>
      </c>
      <c r="D62" s="8"/>
      <c r="E62" s="9" t="s">
        <v>18</v>
      </c>
      <c r="F62" s="16" t="s">
        <v>192</v>
      </c>
      <c r="G62" s="23">
        <v>260000</v>
      </c>
      <c r="H62" s="23">
        <v>260000</v>
      </c>
      <c r="I62" s="12">
        <f t="shared" si="4"/>
        <v>0</v>
      </c>
      <c r="J62" s="12">
        <f t="shared" si="5"/>
        <v>0</v>
      </c>
      <c r="K62" s="95"/>
      <c r="L62" s="89"/>
    </row>
    <row r="63" spans="1:12" ht="23" x14ac:dyDescent="0.35">
      <c r="A63" s="90"/>
      <c r="B63" s="3">
        <v>20011</v>
      </c>
      <c r="C63" s="35" t="s">
        <v>168</v>
      </c>
      <c r="D63" s="8"/>
      <c r="E63" s="9" t="s">
        <v>18</v>
      </c>
      <c r="F63" s="16" t="s">
        <v>192</v>
      </c>
      <c r="G63" s="23">
        <v>7500000</v>
      </c>
      <c r="H63" s="23">
        <v>7500000</v>
      </c>
      <c r="I63" s="12">
        <f t="shared" si="4"/>
        <v>0</v>
      </c>
      <c r="J63" s="12">
        <f t="shared" si="5"/>
        <v>0</v>
      </c>
      <c r="K63" s="95"/>
      <c r="L63" s="89"/>
    </row>
    <row r="64" spans="1:12" ht="23" x14ac:dyDescent="0.35">
      <c r="A64" s="90"/>
      <c r="B64" s="3">
        <v>20012</v>
      </c>
      <c r="C64" s="35" t="s">
        <v>169</v>
      </c>
      <c r="D64" s="8"/>
      <c r="E64" s="9" t="s">
        <v>18</v>
      </c>
      <c r="F64" s="16" t="s">
        <v>192</v>
      </c>
      <c r="G64" s="23">
        <v>2500000</v>
      </c>
      <c r="H64" s="23">
        <v>2500000</v>
      </c>
      <c r="I64" s="12">
        <f t="shared" si="4"/>
        <v>0</v>
      </c>
      <c r="J64" s="12">
        <f t="shared" si="5"/>
        <v>0</v>
      </c>
      <c r="K64" s="95"/>
      <c r="L64" s="89"/>
    </row>
    <row r="65" spans="1:12" ht="23" x14ac:dyDescent="0.35">
      <c r="A65" s="90"/>
      <c r="B65" s="3">
        <v>20013</v>
      </c>
      <c r="C65" s="35" t="s">
        <v>170</v>
      </c>
      <c r="D65" s="8"/>
      <c r="E65" s="9" t="s">
        <v>18</v>
      </c>
      <c r="F65" s="16" t="s">
        <v>192</v>
      </c>
      <c r="G65" s="23">
        <v>15000000</v>
      </c>
      <c r="H65" s="23">
        <v>15000000</v>
      </c>
      <c r="I65" s="12">
        <f t="shared" si="4"/>
        <v>0</v>
      </c>
      <c r="J65" s="12">
        <f t="shared" si="5"/>
        <v>0</v>
      </c>
      <c r="K65" s="95"/>
      <c r="L65" s="89"/>
    </row>
    <row r="66" spans="1:12" ht="23" x14ac:dyDescent="0.35">
      <c r="A66" s="90"/>
      <c r="B66" s="3">
        <v>20014</v>
      </c>
      <c r="C66" s="35" t="s">
        <v>171</v>
      </c>
      <c r="D66" s="8"/>
      <c r="E66" s="9" t="s">
        <v>18</v>
      </c>
      <c r="F66" s="16" t="s">
        <v>192</v>
      </c>
      <c r="G66" s="23">
        <v>4000000</v>
      </c>
      <c r="H66" s="23">
        <v>4000000</v>
      </c>
      <c r="I66" s="12">
        <f t="shared" si="4"/>
        <v>0</v>
      </c>
      <c r="J66" s="12">
        <f t="shared" si="5"/>
        <v>0</v>
      </c>
      <c r="K66" s="95"/>
      <c r="L66" s="89"/>
    </row>
    <row r="67" spans="1:12" ht="23" x14ac:dyDescent="0.35">
      <c r="A67" s="90"/>
      <c r="B67" s="3">
        <v>20015</v>
      </c>
      <c r="C67" s="35" t="s">
        <v>172</v>
      </c>
      <c r="D67" s="8"/>
      <c r="E67" s="9" t="s">
        <v>18</v>
      </c>
      <c r="F67" s="16" t="s">
        <v>192</v>
      </c>
      <c r="G67" s="23">
        <v>2500000</v>
      </c>
      <c r="H67" s="23">
        <v>2500000</v>
      </c>
      <c r="I67" s="12">
        <f t="shared" si="4"/>
        <v>0</v>
      </c>
      <c r="J67" s="12">
        <f t="shared" si="5"/>
        <v>0</v>
      </c>
      <c r="K67" s="95"/>
      <c r="L67" s="89"/>
    </row>
    <row r="68" spans="1:12" ht="23" x14ac:dyDescent="0.35">
      <c r="A68" s="90"/>
      <c r="B68" s="3">
        <v>20016</v>
      </c>
      <c r="C68" s="35" t="s">
        <v>173</v>
      </c>
      <c r="D68" s="8"/>
      <c r="E68" s="9" t="s">
        <v>18</v>
      </c>
      <c r="F68" s="16" t="s">
        <v>192</v>
      </c>
      <c r="G68" s="23">
        <v>1500000</v>
      </c>
      <c r="H68" s="23">
        <v>1500000</v>
      </c>
      <c r="I68" s="12">
        <f t="shared" si="4"/>
        <v>0</v>
      </c>
      <c r="J68" s="12">
        <f t="shared" si="5"/>
        <v>0</v>
      </c>
      <c r="K68" s="95"/>
      <c r="L68" s="89"/>
    </row>
    <row r="69" spans="1:12" ht="23" x14ac:dyDescent="0.35">
      <c r="A69" s="90"/>
      <c r="B69" s="3">
        <v>20017</v>
      </c>
      <c r="C69" s="35" t="s">
        <v>174</v>
      </c>
      <c r="D69" s="8"/>
      <c r="E69" s="9" t="s">
        <v>18</v>
      </c>
      <c r="F69" s="16" t="s">
        <v>192</v>
      </c>
      <c r="G69" s="23">
        <v>1500000</v>
      </c>
      <c r="H69" s="23">
        <v>1500000</v>
      </c>
      <c r="I69" s="12">
        <f t="shared" si="4"/>
        <v>0</v>
      </c>
      <c r="J69" s="12">
        <f t="shared" si="5"/>
        <v>0</v>
      </c>
      <c r="K69" s="95"/>
      <c r="L69" s="89"/>
    </row>
    <row r="70" spans="1:12" ht="23" x14ac:dyDescent="0.35">
      <c r="A70" s="90"/>
      <c r="B70" s="3">
        <v>20018</v>
      </c>
      <c r="C70" s="35" t="s">
        <v>175</v>
      </c>
      <c r="D70" s="55"/>
      <c r="E70" s="56" t="s">
        <v>18</v>
      </c>
      <c r="F70" s="56" t="s">
        <v>192</v>
      </c>
      <c r="G70" s="23">
        <v>2000000</v>
      </c>
      <c r="H70" s="23">
        <v>2000000</v>
      </c>
      <c r="I70" s="12">
        <f t="shared" si="4"/>
        <v>0</v>
      </c>
      <c r="J70" s="12">
        <f t="shared" si="5"/>
        <v>0</v>
      </c>
      <c r="K70" s="95"/>
      <c r="L70" s="89"/>
    </row>
    <row r="71" spans="1:12" x14ac:dyDescent="0.35">
      <c r="A71" s="90">
        <v>23</v>
      </c>
      <c r="B71" s="3">
        <v>20053</v>
      </c>
      <c r="C71" s="5" t="s">
        <v>62</v>
      </c>
      <c r="D71" s="8"/>
      <c r="E71" s="6" t="s">
        <v>180</v>
      </c>
      <c r="F71" s="16" t="s">
        <v>192</v>
      </c>
      <c r="G71" s="23">
        <v>37000</v>
      </c>
      <c r="H71" s="23">
        <v>37000</v>
      </c>
      <c r="I71" s="12">
        <f t="shared" si="4"/>
        <v>0</v>
      </c>
      <c r="J71" s="12">
        <f t="shared" si="5"/>
        <v>0</v>
      </c>
      <c r="K71" s="95"/>
      <c r="L71" s="89"/>
    </row>
    <row r="72" spans="1:12" ht="17.25" customHeight="1" x14ac:dyDescent="0.35">
      <c r="A72" s="90"/>
      <c r="B72" s="3">
        <v>20054</v>
      </c>
      <c r="C72" s="5" t="s">
        <v>63</v>
      </c>
      <c r="D72" s="8"/>
      <c r="E72" s="6" t="s">
        <v>180</v>
      </c>
      <c r="F72" s="16" t="s">
        <v>192</v>
      </c>
      <c r="G72" s="23">
        <v>37000</v>
      </c>
      <c r="H72" s="23">
        <v>37000</v>
      </c>
      <c r="I72" s="12">
        <f t="shared" si="4"/>
        <v>0</v>
      </c>
      <c r="J72" s="12">
        <f t="shared" si="5"/>
        <v>0</v>
      </c>
      <c r="K72" s="95"/>
      <c r="L72" s="89"/>
    </row>
    <row r="73" spans="1:12" ht="24.75" customHeight="1" x14ac:dyDescent="0.35">
      <c r="A73" s="90"/>
      <c r="B73" s="3">
        <v>20056</v>
      </c>
      <c r="C73" s="5" t="s">
        <v>64</v>
      </c>
      <c r="D73" s="8"/>
      <c r="E73" s="6" t="s">
        <v>181</v>
      </c>
      <c r="F73" s="16" t="s">
        <v>192</v>
      </c>
      <c r="G73" s="23">
        <v>26000</v>
      </c>
      <c r="H73" s="23">
        <v>26000</v>
      </c>
      <c r="I73" s="12">
        <f t="shared" si="4"/>
        <v>0</v>
      </c>
      <c r="J73" s="12">
        <f t="shared" si="5"/>
        <v>0</v>
      </c>
      <c r="K73" s="95"/>
      <c r="L73" s="89"/>
    </row>
    <row r="74" spans="1:12" ht="38.25" customHeight="1" x14ac:dyDescent="0.35">
      <c r="A74" s="9">
        <v>24</v>
      </c>
      <c r="B74" s="3">
        <v>20057</v>
      </c>
      <c r="C74" s="8" t="s">
        <v>65</v>
      </c>
      <c r="D74" s="5"/>
      <c r="E74" s="9" t="s">
        <v>66</v>
      </c>
      <c r="F74" s="16" t="s">
        <v>192</v>
      </c>
      <c r="G74" s="23">
        <v>22000</v>
      </c>
      <c r="H74" s="23">
        <v>22000</v>
      </c>
      <c r="I74" s="12">
        <f t="shared" ref="I74" si="6">H74-G74</f>
        <v>0</v>
      </c>
      <c r="J74" s="12">
        <f>I74/G74*100</f>
        <v>0</v>
      </c>
      <c r="K74" s="95"/>
      <c r="L74" s="18" t="s">
        <v>203</v>
      </c>
    </row>
    <row r="75" spans="1:12" ht="23" x14ac:dyDescent="0.35">
      <c r="A75" s="9">
        <v>25</v>
      </c>
      <c r="B75" s="3">
        <v>20061</v>
      </c>
      <c r="C75" s="5" t="s">
        <v>67</v>
      </c>
      <c r="D75" s="5"/>
      <c r="E75" s="9" t="s">
        <v>68</v>
      </c>
      <c r="F75" s="16" t="s">
        <v>192</v>
      </c>
      <c r="G75" s="23">
        <v>10000</v>
      </c>
      <c r="H75" s="23">
        <v>10000</v>
      </c>
      <c r="I75" s="12">
        <f>H75-G75</f>
        <v>0</v>
      </c>
      <c r="J75" s="12">
        <f t="shared" ref="J75:J76" si="7">I75/G75*100</f>
        <v>0</v>
      </c>
      <c r="K75" s="18" t="s">
        <v>178</v>
      </c>
      <c r="L75" s="18" t="s">
        <v>204</v>
      </c>
    </row>
    <row r="76" spans="1:12" ht="34.5" x14ac:dyDescent="0.35">
      <c r="A76" s="9">
        <v>26</v>
      </c>
      <c r="B76" s="3">
        <v>20062</v>
      </c>
      <c r="C76" s="5" t="s">
        <v>69</v>
      </c>
      <c r="D76" s="5"/>
      <c r="E76" s="9" t="s">
        <v>68</v>
      </c>
      <c r="F76" s="16" t="s">
        <v>192</v>
      </c>
      <c r="G76" s="23">
        <v>8000</v>
      </c>
      <c r="H76" s="23">
        <v>8000</v>
      </c>
      <c r="I76" s="12">
        <f t="shared" si="4"/>
        <v>0</v>
      </c>
      <c r="J76" s="12">
        <f t="shared" si="7"/>
        <v>0</v>
      </c>
      <c r="K76" s="18" t="s">
        <v>178</v>
      </c>
      <c r="L76" s="18" t="s">
        <v>202</v>
      </c>
    </row>
    <row r="77" spans="1:12" x14ac:dyDescent="0.35">
      <c r="A77" s="9" t="s">
        <v>70</v>
      </c>
      <c r="B77" s="9">
        <v>3</v>
      </c>
      <c r="C77" s="77" t="s">
        <v>71</v>
      </c>
      <c r="D77" s="77"/>
      <c r="E77" s="77"/>
      <c r="F77" s="77"/>
      <c r="G77" s="77"/>
      <c r="H77" s="77"/>
      <c r="I77" s="77"/>
      <c r="J77" s="77"/>
      <c r="K77" s="77"/>
      <c r="L77" s="77"/>
    </row>
    <row r="78" spans="1:12" ht="29.25" customHeight="1" x14ac:dyDescent="0.35">
      <c r="A78" s="9">
        <v>27</v>
      </c>
      <c r="B78" s="3">
        <v>30001</v>
      </c>
      <c r="C78" s="8" t="s">
        <v>72</v>
      </c>
      <c r="D78" s="8" t="s">
        <v>73</v>
      </c>
      <c r="E78" s="9" t="s">
        <v>74</v>
      </c>
      <c r="F78" s="16" t="s">
        <v>192</v>
      </c>
      <c r="G78" s="23">
        <v>5000</v>
      </c>
      <c r="H78" s="23">
        <v>7000</v>
      </c>
      <c r="I78" s="12">
        <f>H78-G78</f>
        <v>2000</v>
      </c>
      <c r="J78" s="12">
        <f>I78/G78*100</f>
        <v>40</v>
      </c>
      <c r="K78" s="18" t="s">
        <v>183</v>
      </c>
      <c r="L78" s="18" t="s">
        <v>182</v>
      </c>
    </row>
    <row r="79" spans="1:12" x14ac:dyDescent="0.35">
      <c r="A79" s="33">
        <v>28</v>
      </c>
      <c r="B79" s="3">
        <v>30002</v>
      </c>
      <c r="C79" s="8" t="s">
        <v>75</v>
      </c>
      <c r="D79" s="8" t="s">
        <v>76</v>
      </c>
      <c r="E79" s="9" t="s">
        <v>74</v>
      </c>
      <c r="F79" s="16" t="s">
        <v>192</v>
      </c>
      <c r="G79" s="23">
        <v>85000</v>
      </c>
      <c r="H79" s="23">
        <v>90000</v>
      </c>
      <c r="I79" s="12">
        <f>H79-G79</f>
        <v>5000</v>
      </c>
      <c r="J79" s="12">
        <f>I79/G79*100</f>
        <v>5.8823529411764701</v>
      </c>
      <c r="K79" s="18"/>
      <c r="L79" s="18"/>
    </row>
    <row r="80" spans="1:12" ht="23" x14ac:dyDescent="0.35">
      <c r="A80" s="33">
        <v>29</v>
      </c>
      <c r="B80" s="3">
        <v>30003</v>
      </c>
      <c r="C80" s="8" t="s">
        <v>77</v>
      </c>
      <c r="D80" s="8" t="s">
        <v>78</v>
      </c>
      <c r="E80" s="9" t="s">
        <v>79</v>
      </c>
      <c r="F80" s="16" t="s">
        <v>192</v>
      </c>
      <c r="G80" s="23">
        <v>190000</v>
      </c>
      <c r="H80" s="23">
        <v>210000</v>
      </c>
      <c r="I80" s="12">
        <f>H80-G80</f>
        <v>20000</v>
      </c>
      <c r="J80" s="12">
        <f>I80/G80*100</f>
        <v>10.526315789473683</v>
      </c>
      <c r="K80" s="18"/>
      <c r="L80" s="18" t="s">
        <v>184</v>
      </c>
    </row>
    <row r="81" spans="1:12" ht="23" x14ac:dyDescent="0.35">
      <c r="A81" s="33">
        <v>30</v>
      </c>
      <c r="B81" s="3">
        <v>30004</v>
      </c>
      <c r="C81" s="8" t="s">
        <v>80</v>
      </c>
      <c r="D81" s="8" t="s">
        <v>78</v>
      </c>
      <c r="E81" s="9" t="s">
        <v>79</v>
      </c>
      <c r="F81" s="16" t="s">
        <v>192</v>
      </c>
      <c r="G81" s="23">
        <v>230000</v>
      </c>
      <c r="H81" s="23">
        <v>240000</v>
      </c>
      <c r="I81" s="12">
        <f>H81-G81</f>
        <v>10000</v>
      </c>
      <c r="J81" s="12">
        <f>I81/G81*100</f>
        <v>4.3478260869565215</v>
      </c>
      <c r="K81" s="18"/>
      <c r="L81" s="18" t="s">
        <v>244</v>
      </c>
    </row>
    <row r="82" spans="1:12" x14ac:dyDescent="0.35">
      <c r="A82" s="9" t="s">
        <v>81</v>
      </c>
      <c r="B82" s="9">
        <v>4</v>
      </c>
      <c r="C82" s="77" t="s">
        <v>82</v>
      </c>
      <c r="D82" s="77"/>
      <c r="E82" s="77"/>
      <c r="F82" s="77"/>
      <c r="G82" s="77"/>
      <c r="H82" s="77"/>
      <c r="I82" s="77"/>
      <c r="J82" s="77"/>
      <c r="K82" s="77"/>
      <c r="L82" s="77"/>
    </row>
    <row r="83" spans="1:12" ht="20.399999999999999" customHeight="1" x14ac:dyDescent="0.35">
      <c r="A83" s="9">
        <v>31</v>
      </c>
      <c r="B83" s="3">
        <v>40001</v>
      </c>
      <c r="C83" s="8" t="s">
        <v>83</v>
      </c>
      <c r="D83" s="8" t="s">
        <v>84</v>
      </c>
      <c r="E83" s="9" t="s">
        <v>85</v>
      </c>
      <c r="F83" s="16" t="s">
        <v>192</v>
      </c>
      <c r="G83" s="23">
        <v>89000</v>
      </c>
      <c r="H83" s="23">
        <v>89000</v>
      </c>
      <c r="I83" s="12">
        <f t="shared" ref="I83:I89" si="8">H83-G83</f>
        <v>0</v>
      </c>
      <c r="J83" s="12">
        <f t="shared" ref="J83:J89" si="9">I83/G83*100</f>
        <v>0</v>
      </c>
      <c r="K83" s="18"/>
      <c r="L83" s="18" t="s">
        <v>189</v>
      </c>
    </row>
    <row r="84" spans="1:12" ht="15" customHeight="1" x14ac:dyDescent="0.35">
      <c r="A84" s="33">
        <v>32</v>
      </c>
      <c r="B84" s="3">
        <v>40002</v>
      </c>
      <c r="C84" s="8" t="s">
        <v>190</v>
      </c>
      <c r="D84" s="8" t="s">
        <v>191</v>
      </c>
      <c r="E84" s="9" t="s">
        <v>18</v>
      </c>
      <c r="F84" s="16" t="s">
        <v>192</v>
      </c>
      <c r="G84" s="23">
        <v>15470</v>
      </c>
      <c r="H84" s="23">
        <v>15470</v>
      </c>
      <c r="I84" s="12">
        <f t="shared" si="8"/>
        <v>0</v>
      </c>
      <c r="J84" s="12">
        <f t="shared" si="9"/>
        <v>0</v>
      </c>
      <c r="K84" s="86" t="s">
        <v>236</v>
      </c>
      <c r="L84" s="38"/>
    </row>
    <row r="85" spans="1:12" ht="34.5" x14ac:dyDescent="0.35">
      <c r="A85" s="33">
        <v>33</v>
      </c>
      <c r="B85" s="3">
        <v>40004</v>
      </c>
      <c r="C85" s="8" t="s">
        <v>88</v>
      </c>
      <c r="D85" s="8" t="s">
        <v>86</v>
      </c>
      <c r="E85" s="9" t="s">
        <v>87</v>
      </c>
      <c r="F85" s="16" t="s">
        <v>192</v>
      </c>
      <c r="G85" s="23">
        <v>165000</v>
      </c>
      <c r="H85" s="23">
        <v>165000</v>
      </c>
      <c r="I85" s="12">
        <f t="shared" si="8"/>
        <v>0</v>
      </c>
      <c r="J85" s="12">
        <f t="shared" si="9"/>
        <v>0</v>
      </c>
      <c r="K85" s="87"/>
      <c r="L85" s="39"/>
    </row>
    <row r="86" spans="1:12" ht="34.5" x14ac:dyDescent="0.35">
      <c r="A86" s="33">
        <v>34</v>
      </c>
      <c r="B86" s="3">
        <v>40005</v>
      </c>
      <c r="C86" s="8" t="s">
        <v>89</v>
      </c>
      <c r="D86" s="8" t="s">
        <v>86</v>
      </c>
      <c r="E86" s="9" t="s">
        <v>87</v>
      </c>
      <c r="F86" s="16" t="s">
        <v>192</v>
      </c>
      <c r="G86" s="23">
        <v>220000</v>
      </c>
      <c r="H86" s="23">
        <v>220000</v>
      </c>
      <c r="I86" s="12">
        <f t="shared" si="8"/>
        <v>0</v>
      </c>
      <c r="J86" s="12">
        <f t="shared" si="9"/>
        <v>0</v>
      </c>
      <c r="K86" s="87"/>
      <c r="L86" s="39"/>
    </row>
    <row r="87" spans="1:12" ht="46" x14ac:dyDescent="0.35">
      <c r="A87" s="33">
        <v>35</v>
      </c>
      <c r="B87" s="3">
        <v>40006</v>
      </c>
      <c r="C87" s="8" t="s">
        <v>90</v>
      </c>
      <c r="D87" s="8" t="s">
        <v>91</v>
      </c>
      <c r="E87" s="9" t="s">
        <v>92</v>
      </c>
      <c r="F87" s="16" t="s">
        <v>192</v>
      </c>
      <c r="G87" s="23">
        <v>1150</v>
      </c>
      <c r="H87" s="23">
        <v>1150</v>
      </c>
      <c r="I87" s="12">
        <f t="shared" si="8"/>
        <v>0</v>
      </c>
      <c r="J87" s="12">
        <f t="shared" si="9"/>
        <v>0</v>
      </c>
      <c r="K87" s="87"/>
      <c r="L87" s="39"/>
    </row>
    <row r="88" spans="1:12" x14ac:dyDescent="0.35">
      <c r="A88" s="33">
        <v>36</v>
      </c>
      <c r="B88" s="3">
        <v>40007</v>
      </c>
      <c r="C88" s="8" t="s">
        <v>93</v>
      </c>
      <c r="D88" s="8" t="s">
        <v>94</v>
      </c>
      <c r="E88" s="9" t="s">
        <v>95</v>
      </c>
      <c r="F88" s="16" t="s">
        <v>192</v>
      </c>
      <c r="G88" s="23">
        <v>69465</v>
      </c>
      <c r="H88" s="23">
        <v>69465</v>
      </c>
      <c r="I88" s="12">
        <f t="shared" si="8"/>
        <v>0</v>
      </c>
      <c r="J88" s="12">
        <f t="shared" si="9"/>
        <v>0</v>
      </c>
      <c r="K88" s="87"/>
      <c r="L88" s="39"/>
    </row>
    <row r="89" spans="1:12" ht="53.5" customHeight="1" x14ac:dyDescent="0.35">
      <c r="A89" s="33">
        <v>37</v>
      </c>
      <c r="B89" s="3">
        <v>40008</v>
      </c>
      <c r="C89" s="8" t="s">
        <v>96</v>
      </c>
      <c r="D89" s="8" t="s">
        <v>97</v>
      </c>
      <c r="E89" s="9" t="s">
        <v>18</v>
      </c>
      <c r="F89" s="16" t="s">
        <v>192</v>
      </c>
      <c r="G89" s="23">
        <v>361000</v>
      </c>
      <c r="H89" s="23">
        <v>361000</v>
      </c>
      <c r="I89" s="12">
        <f t="shared" si="8"/>
        <v>0</v>
      </c>
      <c r="J89" s="12">
        <f t="shared" si="9"/>
        <v>0</v>
      </c>
      <c r="K89" s="18"/>
      <c r="L89" s="36" t="s">
        <v>201</v>
      </c>
    </row>
    <row r="90" spans="1:12" x14ac:dyDescent="0.35">
      <c r="A90" s="9" t="s">
        <v>98</v>
      </c>
      <c r="B90" s="9">
        <v>5</v>
      </c>
      <c r="C90" s="77" t="s">
        <v>99</v>
      </c>
      <c r="D90" s="77"/>
      <c r="E90" s="77"/>
      <c r="F90" s="77"/>
      <c r="G90" s="77"/>
      <c r="H90" s="77"/>
      <c r="I90" s="77"/>
      <c r="J90" s="77"/>
      <c r="K90" s="77"/>
      <c r="L90" s="77"/>
    </row>
    <row r="91" spans="1:12" ht="72" customHeight="1" x14ac:dyDescent="0.35">
      <c r="A91" s="9">
        <v>39</v>
      </c>
      <c r="B91" s="7">
        <v>50001</v>
      </c>
      <c r="C91" s="5" t="s">
        <v>100</v>
      </c>
      <c r="D91" s="5" t="s">
        <v>193</v>
      </c>
      <c r="E91" s="16" t="s">
        <v>92</v>
      </c>
      <c r="F91" s="16" t="s">
        <v>192</v>
      </c>
      <c r="G91" s="23">
        <v>1270</v>
      </c>
      <c r="H91" s="23">
        <v>1270</v>
      </c>
      <c r="I91" s="12">
        <f t="shared" ref="I91:I99" si="10">H91-G91</f>
        <v>0</v>
      </c>
      <c r="J91" s="12">
        <f t="shared" ref="J91:J98" si="11">(I91/G91)*100</f>
        <v>0</v>
      </c>
      <c r="K91" s="89" t="s">
        <v>234</v>
      </c>
      <c r="L91" s="18"/>
    </row>
    <row r="92" spans="1:12" ht="23" x14ac:dyDescent="0.35">
      <c r="A92" s="33">
        <v>40</v>
      </c>
      <c r="B92" s="7">
        <v>50002</v>
      </c>
      <c r="C92" s="5" t="s">
        <v>101</v>
      </c>
      <c r="D92" s="5" t="s">
        <v>194</v>
      </c>
      <c r="E92" s="16" t="s">
        <v>92</v>
      </c>
      <c r="F92" s="16" t="s">
        <v>192</v>
      </c>
      <c r="G92" s="23">
        <v>9630</v>
      </c>
      <c r="H92" s="23">
        <v>9630</v>
      </c>
      <c r="I92" s="12">
        <f t="shared" si="10"/>
        <v>0</v>
      </c>
      <c r="J92" s="12">
        <f t="shared" si="11"/>
        <v>0</v>
      </c>
      <c r="K92" s="89"/>
      <c r="L92" s="18"/>
    </row>
    <row r="93" spans="1:12" ht="34.5" x14ac:dyDescent="0.35">
      <c r="A93" s="33">
        <v>41</v>
      </c>
      <c r="B93" s="7">
        <v>50003</v>
      </c>
      <c r="C93" s="5" t="s">
        <v>102</v>
      </c>
      <c r="D93" s="5" t="s">
        <v>195</v>
      </c>
      <c r="E93" s="16" t="s">
        <v>92</v>
      </c>
      <c r="F93" s="16" t="s">
        <v>192</v>
      </c>
      <c r="G93" s="23">
        <v>45</v>
      </c>
      <c r="H93" s="23">
        <v>45</v>
      </c>
      <c r="I93" s="12">
        <f t="shared" si="10"/>
        <v>0</v>
      </c>
      <c r="J93" s="12">
        <f t="shared" si="11"/>
        <v>0</v>
      </c>
      <c r="K93" s="89"/>
      <c r="L93" s="18"/>
    </row>
    <row r="94" spans="1:12" ht="46" x14ac:dyDescent="0.35">
      <c r="A94" s="33">
        <v>42</v>
      </c>
      <c r="B94" s="7">
        <v>50004</v>
      </c>
      <c r="C94" s="5" t="s">
        <v>103</v>
      </c>
      <c r="D94" s="5" t="s">
        <v>196</v>
      </c>
      <c r="E94" s="16" t="s">
        <v>92</v>
      </c>
      <c r="F94" s="16" t="s">
        <v>192</v>
      </c>
      <c r="G94" s="23">
        <v>480</v>
      </c>
      <c r="H94" s="23">
        <v>480</v>
      </c>
      <c r="I94" s="12">
        <f t="shared" si="10"/>
        <v>0</v>
      </c>
      <c r="J94" s="12">
        <f t="shared" si="11"/>
        <v>0</v>
      </c>
      <c r="K94" s="89"/>
      <c r="L94" s="18"/>
    </row>
    <row r="95" spans="1:12" x14ac:dyDescent="0.35">
      <c r="A95" s="33">
        <v>43</v>
      </c>
      <c r="B95" s="7">
        <v>50005</v>
      </c>
      <c r="C95" s="5" t="s">
        <v>232</v>
      </c>
      <c r="D95" s="5" t="s">
        <v>233</v>
      </c>
      <c r="E95" s="45" t="s">
        <v>92</v>
      </c>
      <c r="F95" s="45" t="s">
        <v>192</v>
      </c>
      <c r="G95" s="23">
        <v>1400</v>
      </c>
      <c r="H95" s="23">
        <v>1400</v>
      </c>
      <c r="I95" s="12">
        <f t="shared" si="10"/>
        <v>0</v>
      </c>
      <c r="J95" s="12">
        <f t="shared" si="11"/>
        <v>0</v>
      </c>
      <c r="K95" s="89"/>
      <c r="L95" s="73"/>
    </row>
    <row r="96" spans="1:12" ht="23" x14ac:dyDescent="0.35">
      <c r="A96" s="33">
        <v>44</v>
      </c>
      <c r="B96" s="7">
        <v>50006</v>
      </c>
      <c r="C96" s="5" t="s">
        <v>104</v>
      </c>
      <c r="D96" s="5" t="s">
        <v>197</v>
      </c>
      <c r="E96" s="16" t="s">
        <v>92</v>
      </c>
      <c r="F96" s="16" t="s">
        <v>192</v>
      </c>
      <c r="G96" s="23">
        <v>567</v>
      </c>
      <c r="H96" s="23">
        <v>567</v>
      </c>
      <c r="I96" s="12">
        <f t="shared" si="10"/>
        <v>0</v>
      </c>
      <c r="J96" s="12">
        <f t="shared" si="11"/>
        <v>0</v>
      </c>
      <c r="K96" s="89"/>
      <c r="L96" s="74"/>
    </row>
    <row r="97" spans="1:12" x14ac:dyDescent="0.35">
      <c r="A97" s="33">
        <v>45</v>
      </c>
      <c r="B97" s="7">
        <v>50007</v>
      </c>
      <c r="C97" s="5" t="s">
        <v>105</v>
      </c>
      <c r="D97" s="5" t="s">
        <v>198</v>
      </c>
      <c r="E97" s="16" t="s">
        <v>92</v>
      </c>
      <c r="F97" s="16" t="s">
        <v>192</v>
      </c>
      <c r="G97" s="23">
        <v>132</v>
      </c>
      <c r="H97" s="23">
        <v>132</v>
      </c>
      <c r="I97" s="12">
        <f t="shared" si="10"/>
        <v>0</v>
      </c>
      <c r="J97" s="12">
        <f t="shared" si="11"/>
        <v>0</v>
      </c>
      <c r="K97" s="89"/>
      <c r="L97" s="74"/>
    </row>
    <row r="98" spans="1:12" ht="23" x14ac:dyDescent="0.35">
      <c r="A98" s="33">
        <v>46</v>
      </c>
      <c r="B98" s="7">
        <v>50008</v>
      </c>
      <c r="C98" s="5" t="s">
        <v>106</v>
      </c>
      <c r="D98" s="5" t="s">
        <v>199</v>
      </c>
      <c r="E98" s="16" t="s">
        <v>92</v>
      </c>
      <c r="F98" s="16" t="s">
        <v>192</v>
      </c>
      <c r="G98" s="23">
        <v>983</v>
      </c>
      <c r="H98" s="23">
        <v>983</v>
      </c>
      <c r="I98" s="12">
        <f t="shared" si="10"/>
        <v>0</v>
      </c>
      <c r="J98" s="12">
        <f t="shared" si="11"/>
        <v>0</v>
      </c>
      <c r="K98" s="89"/>
      <c r="L98" s="74"/>
    </row>
    <row r="99" spans="1:12" ht="23" x14ac:dyDescent="0.35">
      <c r="A99" s="33">
        <v>47</v>
      </c>
      <c r="B99" s="7">
        <v>50009</v>
      </c>
      <c r="C99" s="5" t="s">
        <v>107</v>
      </c>
      <c r="D99" s="5" t="s">
        <v>200</v>
      </c>
      <c r="E99" s="16" t="s">
        <v>92</v>
      </c>
      <c r="F99" s="16" t="s">
        <v>192</v>
      </c>
      <c r="G99" s="23">
        <v>213</v>
      </c>
      <c r="H99" s="23">
        <v>213</v>
      </c>
      <c r="I99" s="12">
        <f t="shared" si="10"/>
        <v>0</v>
      </c>
      <c r="J99" s="12">
        <f>I99/G99*100</f>
        <v>0</v>
      </c>
      <c r="K99" s="89"/>
      <c r="L99" s="75"/>
    </row>
    <row r="100" spans="1:12" x14ac:dyDescent="0.35">
      <c r="A100" s="9" t="s">
        <v>108</v>
      </c>
      <c r="B100" s="9">
        <v>6</v>
      </c>
      <c r="C100" s="81" t="s">
        <v>109</v>
      </c>
      <c r="D100" s="82"/>
      <c r="E100" s="82"/>
      <c r="F100" s="82"/>
      <c r="G100" s="82"/>
      <c r="H100" s="82"/>
      <c r="I100" s="82"/>
      <c r="J100" s="82"/>
      <c r="K100" s="82"/>
      <c r="L100" s="83"/>
    </row>
    <row r="101" spans="1:12" ht="15" customHeight="1" x14ac:dyDescent="0.35">
      <c r="A101" s="9">
        <v>48</v>
      </c>
      <c r="B101" s="7">
        <v>60001</v>
      </c>
      <c r="C101" s="5" t="s">
        <v>110</v>
      </c>
      <c r="D101" s="84" t="s">
        <v>111</v>
      </c>
      <c r="E101" s="6" t="s">
        <v>112</v>
      </c>
      <c r="F101" s="16" t="s">
        <v>192</v>
      </c>
      <c r="G101" s="23">
        <v>35100</v>
      </c>
      <c r="H101" s="23">
        <v>35100</v>
      </c>
      <c r="I101" s="12">
        <f t="shared" ref="I101:I125" si="12">H101-G101</f>
        <v>0</v>
      </c>
      <c r="J101" s="12">
        <f t="shared" ref="J101:J125" si="13">I101/G101*100</f>
        <v>0</v>
      </c>
      <c r="K101" s="89" t="s">
        <v>234</v>
      </c>
      <c r="L101" s="18"/>
    </row>
    <row r="102" spans="1:12" ht="23" x14ac:dyDescent="0.35">
      <c r="A102" s="33">
        <v>49</v>
      </c>
      <c r="B102" s="7">
        <v>60002</v>
      </c>
      <c r="C102" s="5" t="s">
        <v>113</v>
      </c>
      <c r="D102" s="85"/>
      <c r="E102" s="6" t="s">
        <v>114</v>
      </c>
      <c r="F102" s="16" t="s">
        <v>192</v>
      </c>
      <c r="G102" s="23">
        <v>199100</v>
      </c>
      <c r="H102" s="23">
        <v>199100</v>
      </c>
      <c r="I102" s="12">
        <f t="shared" si="12"/>
        <v>0</v>
      </c>
      <c r="J102" s="12">
        <f t="shared" si="13"/>
        <v>0</v>
      </c>
      <c r="K102" s="89"/>
      <c r="L102" s="18"/>
    </row>
    <row r="103" spans="1:12" x14ac:dyDescent="0.35">
      <c r="A103" s="33">
        <v>50</v>
      </c>
      <c r="B103" s="7">
        <v>60003</v>
      </c>
      <c r="C103" s="5" t="s">
        <v>115</v>
      </c>
      <c r="D103" s="85"/>
      <c r="E103" s="6" t="s">
        <v>112</v>
      </c>
      <c r="F103" s="16" t="s">
        <v>192</v>
      </c>
      <c r="G103" s="23">
        <v>49000</v>
      </c>
      <c r="H103" s="23">
        <v>49000</v>
      </c>
      <c r="I103" s="12">
        <f t="shared" si="12"/>
        <v>0</v>
      </c>
      <c r="J103" s="12">
        <f t="shared" si="13"/>
        <v>0</v>
      </c>
      <c r="K103" s="89"/>
      <c r="L103" s="18"/>
    </row>
    <row r="104" spans="1:12" x14ac:dyDescent="0.35">
      <c r="A104" s="33">
        <v>51</v>
      </c>
      <c r="B104" s="7">
        <v>60004</v>
      </c>
      <c r="C104" s="5" t="s">
        <v>116</v>
      </c>
      <c r="D104" s="85"/>
      <c r="E104" s="6" t="s">
        <v>112</v>
      </c>
      <c r="F104" s="16" t="s">
        <v>192</v>
      </c>
      <c r="G104" s="23">
        <v>69000</v>
      </c>
      <c r="H104" s="23">
        <v>69000</v>
      </c>
      <c r="I104" s="12">
        <f t="shared" si="12"/>
        <v>0</v>
      </c>
      <c r="J104" s="12">
        <f t="shared" si="13"/>
        <v>0</v>
      </c>
      <c r="K104" s="89"/>
      <c r="L104" s="18"/>
    </row>
    <row r="105" spans="1:12" ht="23" x14ac:dyDescent="0.35">
      <c r="A105" s="33">
        <v>52</v>
      </c>
      <c r="B105" s="3">
        <v>60005</v>
      </c>
      <c r="C105" s="14" t="s">
        <v>117</v>
      </c>
      <c r="D105" s="85"/>
      <c r="E105" s="6" t="s">
        <v>112</v>
      </c>
      <c r="F105" s="16" t="s">
        <v>192</v>
      </c>
      <c r="G105" s="23">
        <v>37100</v>
      </c>
      <c r="H105" s="23">
        <v>37100</v>
      </c>
      <c r="I105" s="12">
        <f t="shared" si="12"/>
        <v>0</v>
      </c>
      <c r="J105" s="12">
        <f t="shared" si="13"/>
        <v>0</v>
      </c>
      <c r="K105" s="89"/>
      <c r="L105" s="18"/>
    </row>
    <row r="106" spans="1:12" x14ac:dyDescent="0.35">
      <c r="A106" s="33">
        <v>53</v>
      </c>
      <c r="B106" s="7">
        <v>60006</v>
      </c>
      <c r="C106" s="5" t="s">
        <v>118</v>
      </c>
      <c r="D106" s="85"/>
      <c r="E106" s="6" t="s">
        <v>112</v>
      </c>
      <c r="F106" s="16" t="s">
        <v>192</v>
      </c>
      <c r="G106" s="23">
        <v>45900</v>
      </c>
      <c r="H106" s="23">
        <v>45900</v>
      </c>
      <c r="I106" s="12">
        <f t="shared" si="12"/>
        <v>0</v>
      </c>
      <c r="J106" s="12">
        <f t="shared" si="13"/>
        <v>0</v>
      </c>
      <c r="K106" s="89"/>
      <c r="L106" s="18"/>
    </row>
    <row r="107" spans="1:12" ht="34.5" x14ac:dyDescent="0.35">
      <c r="A107" s="33">
        <v>54</v>
      </c>
      <c r="B107" s="7">
        <v>60007</v>
      </c>
      <c r="C107" s="5" t="s">
        <v>119</v>
      </c>
      <c r="D107" s="85"/>
      <c r="E107" s="6" t="s">
        <v>112</v>
      </c>
      <c r="F107" s="16" t="s">
        <v>192</v>
      </c>
      <c r="G107" s="23">
        <v>240000</v>
      </c>
      <c r="H107" s="23">
        <v>240000</v>
      </c>
      <c r="I107" s="12">
        <f t="shared" si="12"/>
        <v>0</v>
      </c>
      <c r="J107" s="12">
        <f t="shared" si="13"/>
        <v>0</v>
      </c>
      <c r="K107" s="89"/>
      <c r="L107" s="18"/>
    </row>
    <row r="108" spans="1:12" x14ac:dyDescent="0.35">
      <c r="A108" s="33">
        <v>55</v>
      </c>
      <c r="B108" s="3">
        <v>60008</v>
      </c>
      <c r="C108" s="14" t="s">
        <v>120</v>
      </c>
      <c r="D108" s="85"/>
      <c r="E108" s="6" t="s">
        <v>112</v>
      </c>
      <c r="F108" s="16" t="s">
        <v>192</v>
      </c>
      <c r="G108" s="23">
        <v>250000</v>
      </c>
      <c r="H108" s="23">
        <v>250000</v>
      </c>
      <c r="I108" s="12">
        <f t="shared" si="12"/>
        <v>0</v>
      </c>
      <c r="J108" s="12">
        <f t="shared" si="13"/>
        <v>0</v>
      </c>
      <c r="K108" s="89"/>
      <c r="L108" s="18"/>
    </row>
    <row r="109" spans="1:12" x14ac:dyDescent="0.35">
      <c r="A109" s="33">
        <v>56</v>
      </c>
      <c r="B109" s="3">
        <v>60009</v>
      </c>
      <c r="C109" s="14" t="s">
        <v>121</v>
      </c>
      <c r="D109" s="76"/>
      <c r="E109" s="6" t="s">
        <v>112</v>
      </c>
      <c r="F109" s="16" t="s">
        <v>192</v>
      </c>
      <c r="G109" s="23">
        <v>5000</v>
      </c>
      <c r="H109" s="23">
        <v>5000</v>
      </c>
      <c r="I109" s="12">
        <f t="shared" si="12"/>
        <v>0</v>
      </c>
      <c r="J109" s="12">
        <f t="shared" si="13"/>
        <v>0</v>
      </c>
      <c r="K109" s="89"/>
      <c r="L109" s="18"/>
    </row>
    <row r="110" spans="1:12" ht="15" customHeight="1" x14ac:dyDescent="0.35">
      <c r="A110" s="33">
        <v>57</v>
      </c>
      <c r="B110" s="7">
        <v>60010</v>
      </c>
      <c r="C110" s="5" t="s">
        <v>110</v>
      </c>
      <c r="D110" s="77" t="s">
        <v>122</v>
      </c>
      <c r="E110" s="6" t="s">
        <v>112</v>
      </c>
      <c r="F110" s="16" t="s">
        <v>192</v>
      </c>
      <c r="G110" s="23">
        <v>74000</v>
      </c>
      <c r="H110" s="23">
        <v>74000</v>
      </c>
      <c r="I110" s="12">
        <f t="shared" si="12"/>
        <v>0</v>
      </c>
      <c r="J110" s="12">
        <f t="shared" si="13"/>
        <v>0</v>
      </c>
      <c r="K110" s="89"/>
      <c r="L110" s="18"/>
    </row>
    <row r="111" spans="1:12" ht="23" x14ac:dyDescent="0.35">
      <c r="A111" s="33">
        <v>58</v>
      </c>
      <c r="B111" s="7">
        <v>60011</v>
      </c>
      <c r="C111" s="5" t="s">
        <v>113</v>
      </c>
      <c r="D111" s="77"/>
      <c r="E111" s="6" t="s">
        <v>114</v>
      </c>
      <c r="F111" s="16" t="s">
        <v>192</v>
      </c>
      <c r="G111" s="23">
        <v>200000</v>
      </c>
      <c r="H111" s="23">
        <v>200000</v>
      </c>
      <c r="I111" s="12">
        <f t="shared" si="12"/>
        <v>0</v>
      </c>
      <c r="J111" s="12">
        <f t="shared" si="13"/>
        <v>0</v>
      </c>
      <c r="K111" s="89"/>
      <c r="L111" s="18"/>
    </row>
    <row r="112" spans="1:12" x14ac:dyDescent="0.35">
      <c r="A112" s="33">
        <v>59</v>
      </c>
      <c r="B112" s="7">
        <v>60012</v>
      </c>
      <c r="C112" s="5" t="s">
        <v>115</v>
      </c>
      <c r="D112" s="77"/>
      <c r="E112" s="6" t="s">
        <v>112</v>
      </c>
      <c r="F112" s="16" t="s">
        <v>192</v>
      </c>
      <c r="G112" s="23">
        <v>49000</v>
      </c>
      <c r="H112" s="23">
        <v>49000</v>
      </c>
      <c r="I112" s="12">
        <f t="shared" si="12"/>
        <v>0</v>
      </c>
      <c r="J112" s="12">
        <f t="shared" si="13"/>
        <v>0</v>
      </c>
      <c r="K112" s="89"/>
      <c r="L112" s="18"/>
    </row>
    <row r="113" spans="1:12" x14ac:dyDescent="0.35">
      <c r="A113" s="33">
        <v>60</v>
      </c>
      <c r="B113" s="7">
        <v>60013</v>
      </c>
      <c r="C113" s="5" t="s">
        <v>116</v>
      </c>
      <c r="D113" s="77"/>
      <c r="E113" s="6" t="s">
        <v>112</v>
      </c>
      <c r="F113" s="16" t="s">
        <v>192</v>
      </c>
      <c r="G113" s="23">
        <v>69000</v>
      </c>
      <c r="H113" s="23">
        <v>69000</v>
      </c>
      <c r="I113" s="12">
        <f t="shared" si="12"/>
        <v>0</v>
      </c>
      <c r="J113" s="12">
        <f t="shared" si="13"/>
        <v>0</v>
      </c>
      <c r="K113" s="89"/>
      <c r="L113" s="18"/>
    </row>
    <row r="114" spans="1:12" ht="23" x14ac:dyDescent="0.35">
      <c r="A114" s="33">
        <v>61</v>
      </c>
      <c r="B114" s="3">
        <v>60014</v>
      </c>
      <c r="C114" s="14" t="s">
        <v>117</v>
      </c>
      <c r="D114" s="77"/>
      <c r="E114" s="6" t="s">
        <v>112</v>
      </c>
      <c r="F114" s="16" t="s">
        <v>192</v>
      </c>
      <c r="G114" s="23">
        <v>37100</v>
      </c>
      <c r="H114" s="23">
        <v>37100</v>
      </c>
      <c r="I114" s="12">
        <f t="shared" si="12"/>
        <v>0</v>
      </c>
      <c r="J114" s="12">
        <f t="shared" si="13"/>
        <v>0</v>
      </c>
      <c r="K114" s="89"/>
      <c r="L114" s="18"/>
    </row>
    <row r="115" spans="1:12" x14ac:dyDescent="0.35">
      <c r="A115" s="33">
        <v>62</v>
      </c>
      <c r="B115" s="7">
        <v>60015</v>
      </c>
      <c r="C115" s="5" t="s">
        <v>118</v>
      </c>
      <c r="D115" s="77"/>
      <c r="E115" s="6" t="s">
        <v>112</v>
      </c>
      <c r="F115" s="16" t="s">
        <v>192</v>
      </c>
      <c r="G115" s="23">
        <v>45900</v>
      </c>
      <c r="H115" s="23">
        <v>45900</v>
      </c>
      <c r="I115" s="12">
        <f t="shared" si="12"/>
        <v>0</v>
      </c>
      <c r="J115" s="12">
        <f t="shared" si="13"/>
        <v>0</v>
      </c>
      <c r="K115" s="89"/>
      <c r="L115" s="18"/>
    </row>
    <row r="116" spans="1:12" ht="34.5" x14ac:dyDescent="0.35">
      <c r="A116" s="33">
        <v>63</v>
      </c>
      <c r="B116" s="7">
        <v>60016</v>
      </c>
      <c r="C116" s="5" t="s">
        <v>119</v>
      </c>
      <c r="D116" s="77"/>
      <c r="E116" s="6" t="s">
        <v>112</v>
      </c>
      <c r="F116" s="16" t="s">
        <v>192</v>
      </c>
      <c r="G116" s="23">
        <v>240000</v>
      </c>
      <c r="H116" s="23">
        <v>240000</v>
      </c>
      <c r="I116" s="12">
        <f t="shared" si="12"/>
        <v>0</v>
      </c>
      <c r="J116" s="12">
        <f t="shared" si="13"/>
        <v>0</v>
      </c>
      <c r="K116" s="89"/>
      <c r="L116" s="18"/>
    </row>
    <row r="117" spans="1:12" x14ac:dyDescent="0.35">
      <c r="A117" s="33">
        <v>64</v>
      </c>
      <c r="B117" s="3">
        <v>60017</v>
      </c>
      <c r="C117" s="14" t="s">
        <v>120</v>
      </c>
      <c r="D117" s="77"/>
      <c r="E117" s="6" t="s">
        <v>112</v>
      </c>
      <c r="F117" s="16" t="s">
        <v>192</v>
      </c>
      <c r="G117" s="23">
        <v>250000</v>
      </c>
      <c r="H117" s="23">
        <v>250000</v>
      </c>
      <c r="I117" s="12">
        <f t="shared" si="12"/>
        <v>0</v>
      </c>
      <c r="J117" s="12">
        <f t="shared" si="13"/>
        <v>0</v>
      </c>
      <c r="K117" s="89"/>
      <c r="L117" s="18"/>
    </row>
    <row r="118" spans="1:12" x14ac:dyDescent="0.35">
      <c r="A118" s="33">
        <v>65</v>
      </c>
      <c r="B118" s="3">
        <v>60018</v>
      </c>
      <c r="C118" s="14" t="s">
        <v>121</v>
      </c>
      <c r="D118" s="77"/>
      <c r="E118" s="6" t="s">
        <v>112</v>
      </c>
      <c r="F118" s="16" t="s">
        <v>192</v>
      </c>
      <c r="G118" s="23">
        <v>5000</v>
      </c>
      <c r="H118" s="23">
        <v>5000</v>
      </c>
      <c r="I118" s="12">
        <f t="shared" si="12"/>
        <v>0</v>
      </c>
      <c r="J118" s="12">
        <f t="shared" si="13"/>
        <v>0</v>
      </c>
      <c r="K118" s="89"/>
      <c r="L118" s="18"/>
    </row>
    <row r="119" spans="1:12" ht="15" customHeight="1" x14ac:dyDescent="0.35">
      <c r="A119" s="33">
        <v>66</v>
      </c>
      <c r="B119" s="7">
        <v>60019</v>
      </c>
      <c r="C119" s="5" t="s">
        <v>110</v>
      </c>
      <c r="D119" s="77" t="s">
        <v>123</v>
      </c>
      <c r="E119" s="6" t="s">
        <v>112</v>
      </c>
      <c r="F119" s="16" t="s">
        <v>192</v>
      </c>
      <c r="G119" s="23">
        <v>70000</v>
      </c>
      <c r="H119" s="23">
        <v>70000</v>
      </c>
      <c r="I119" s="12">
        <f t="shared" si="12"/>
        <v>0</v>
      </c>
      <c r="J119" s="12">
        <f t="shared" si="13"/>
        <v>0</v>
      </c>
      <c r="K119" s="89"/>
      <c r="L119" s="18"/>
    </row>
    <row r="120" spans="1:12" ht="23" x14ac:dyDescent="0.35">
      <c r="A120" s="33">
        <v>67</v>
      </c>
      <c r="B120" s="7">
        <v>60020</v>
      </c>
      <c r="C120" s="5" t="s">
        <v>113</v>
      </c>
      <c r="D120" s="77"/>
      <c r="E120" s="6" t="s">
        <v>114</v>
      </c>
      <c r="F120" s="16" t="s">
        <v>192</v>
      </c>
      <c r="G120" s="23">
        <v>242000</v>
      </c>
      <c r="H120" s="23">
        <v>242000</v>
      </c>
      <c r="I120" s="12">
        <f t="shared" si="12"/>
        <v>0</v>
      </c>
      <c r="J120" s="12">
        <f t="shared" si="13"/>
        <v>0</v>
      </c>
      <c r="K120" s="89"/>
      <c r="L120" s="18"/>
    </row>
    <row r="121" spans="1:12" x14ac:dyDescent="0.35">
      <c r="A121" s="33">
        <v>68</v>
      </c>
      <c r="B121" s="7">
        <v>60021</v>
      </c>
      <c r="C121" s="5" t="s">
        <v>115</v>
      </c>
      <c r="D121" s="77"/>
      <c r="E121" s="6" t="s">
        <v>112</v>
      </c>
      <c r="F121" s="16" t="s">
        <v>192</v>
      </c>
      <c r="G121" s="23">
        <v>95000</v>
      </c>
      <c r="H121" s="23">
        <v>95000</v>
      </c>
      <c r="I121" s="12">
        <f t="shared" si="12"/>
        <v>0</v>
      </c>
      <c r="J121" s="12">
        <f t="shared" si="13"/>
        <v>0</v>
      </c>
      <c r="K121" s="89"/>
      <c r="L121" s="18"/>
    </row>
    <row r="122" spans="1:12" x14ac:dyDescent="0.35">
      <c r="A122" s="33">
        <v>69</v>
      </c>
      <c r="B122" s="7">
        <v>60022</v>
      </c>
      <c r="C122" s="5" t="s">
        <v>116</v>
      </c>
      <c r="D122" s="77"/>
      <c r="E122" s="6" t="s">
        <v>112</v>
      </c>
      <c r="F122" s="16" t="s">
        <v>192</v>
      </c>
      <c r="G122" s="23">
        <v>117000</v>
      </c>
      <c r="H122" s="23">
        <v>117000</v>
      </c>
      <c r="I122" s="12">
        <f t="shared" si="12"/>
        <v>0</v>
      </c>
      <c r="J122" s="12">
        <f t="shared" si="13"/>
        <v>0</v>
      </c>
      <c r="K122" s="89"/>
      <c r="L122" s="18"/>
    </row>
    <row r="123" spans="1:12" ht="23" x14ac:dyDescent="0.35">
      <c r="A123" s="33">
        <v>70</v>
      </c>
      <c r="B123" s="3">
        <v>60023</v>
      </c>
      <c r="C123" s="14" t="s">
        <v>117</v>
      </c>
      <c r="D123" s="77"/>
      <c r="E123" s="6" t="s">
        <v>112</v>
      </c>
      <c r="F123" s="16" t="s">
        <v>192</v>
      </c>
      <c r="G123" s="23">
        <v>69000</v>
      </c>
      <c r="H123" s="23">
        <v>69000</v>
      </c>
      <c r="I123" s="12">
        <f t="shared" si="12"/>
        <v>0</v>
      </c>
      <c r="J123" s="12">
        <f t="shared" si="13"/>
        <v>0</v>
      </c>
      <c r="K123" s="89"/>
      <c r="L123" s="18"/>
    </row>
    <row r="124" spans="1:12" x14ac:dyDescent="0.35">
      <c r="A124" s="33">
        <v>71</v>
      </c>
      <c r="B124" s="7">
        <v>60024</v>
      </c>
      <c r="C124" s="5" t="s">
        <v>118</v>
      </c>
      <c r="D124" s="77"/>
      <c r="E124" s="6" t="s">
        <v>112</v>
      </c>
      <c r="F124" s="16" t="s">
        <v>192</v>
      </c>
      <c r="G124" s="23">
        <v>69000</v>
      </c>
      <c r="H124" s="23">
        <v>69000</v>
      </c>
      <c r="I124" s="12">
        <f t="shared" si="12"/>
        <v>0</v>
      </c>
      <c r="J124" s="12">
        <f t="shared" si="13"/>
        <v>0</v>
      </c>
      <c r="K124" s="89"/>
      <c r="L124" s="18"/>
    </row>
    <row r="125" spans="1:12" ht="34.5" x14ac:dyDescent="0.35">
      <c r="A125" s="33">
        <v>72</v>
      </c>
      <c r="B125" s="7">
        <v>60025</v>
      </c>
      <c r="C125" s="5" t="s">
        <v>119</v>
      </c>
      <c r="D125" s="77"/>
      <c r="E125" s="6" t="s">
        <v>112</v>
      </c>
      <c r="F125" s="16" t="s">
        <v>192</v>
      </c>
      <c r="G125" s="23">
        <v>264000</v>
      </c>
      <c r="H125" s="23">
        <v>264000</v>
      </c>
      <c r="I125" s="12">
        <f t="shared" si="12"/>
        <v>0</v>
      </c>
      <c r="J125" s="12">
        <f t="shared" si="13"/>
        <v>0</v>
      </c>
      <c r="K125" s="89"/>
      <c r="L125" s="18"/>
    </row>
    <row r="126" spans="1:12" x14ac:dyDescent="0.35">
      <c r="A126" s="9" t="s">
        <v>124</v>
      </c>
      <c r="B126" s="9">
        <v>7</v>
      </c>
      <c r="C126" s="76" t="s">
        <v>125</v>
      </c>
      <c r="D126" s="76"/>
      <c r="E126" s="76"/>
      <c r="F126" s="76"/>
      <c r="G126" s="76"/>
      <c r="H126" s="76"/>
      <c r="I126" s="77"/>
      <c r="J126" s="77"/>
      <c r="K126" s="77"/>
      <c r="L126" s="77"/>
    </row>
    <row r="127" spans="1:12" x14ac:dyDescent="0.35">
      <c r="A127" s="9">
        <v>73</v>
      </c>
      <c r="B127" s="3">
        <v>70001</v>
      </c>
      <c r="C127" s="8" t="s">
        <v>126</v>
      </c>
      <c r="D127" s="8"/>
      <c r="E127" s="9" t="s">
        <v>112</v>
      </c>
      <c r="F127" s="16" t="s">
        <v>192</v>
      </c>
      <c r="G127" s="23">
        <v>1000</v>
      </c>
      <c r="H127" s="23">
        <v>1000</v>
      </c>
      <c r="I127" s="12">
        <f t="shared" ref="I127:I134" si="14">H127-G127</f>
        <v>0</v>
      </c>
      <c r="J127" s="12">
        <f t="shared" ref="J127:J134" si="15">(I127/G127)*100</f>
        <v>0</v>
      </c>
      <c r="K127" s="86" t="s">
        <v>206</v>
      </c>
      <c r="L127" s="18"/>
    </row>
    <row r="128" spans="1:12" x14ac:dyDescent="0.35">
      <c r="A128" s="33">
        <v>74</v>
      </c>
      <c r="B128" s="3">
        <v>70002</v>
      </c>
      <c r="C128" s="8" t="s">
        <v>127</v>
      </c>
      <c r="D128" s="8"/>
      <c r="E128" s="9" t="s">
        <v>112</v>
      </c>
      <c r="F128" s="16" t="s">
        <v>192</v>
      </c>
      <c r="G128" s="23">
        <v>10000</v>
      </c>
      <c r="H128" s="23">
        <v>10000</v>
      </c>
      <c r="I128" s="12">
        <f t="shared" si="14"/>
        <v>0</v>
      </c>
      <c r="J128" s="12">
        <f t="shared" si="15"/>
        <v>0</v>
      </c>
      <c r="K128" s="87"/>
      <c r="L128" s="18"/>
    </row>
    <row r="129" spans="1:12" ht="80.5" x14ac:dyDescent="0.35">
      <c r="A129" s="33">
        <v>75</v>
      </c>
      <c r="B129" s="3">
        <v>70003</v>
      </c>
      <c r="C129" s="8" t="s">
        <v>128</v>
      </c>
      <c r="D129" s="8" t="s">
        <v>129</v>
      </c>
      <c r="E129" s="9" t="s">
        <v>130</v>
      </c>
      <c r="F129" s="16" t="s">
        <v>192</v>
      </c>
      <c r="G129" s="23">
        <v>95000</v>
      </c>
      <c r="H129" s="23">
        <v>95000</v>
      </c>
      <c r="I129" s="12">
        <f t="shared" si="14"/>
        <v>0</v>
      </c>
      <c r="J129" s="12">
        <f t="shared" si="15"/>
        <v>0</v>
      </c>
      <c r="K129" s="87"/>
      <c r="L129" s="18" t="s">
        <v>242</v>
      </c>
    </row>
    <row r="130" spans="1:12" ht="23" x14ac:dyDescent="0.35">
      <c r="A130" s="33">
        <v>76</v>
      </c>
      <c r="B130" s="3">
        <v>70004</v>
      </c>
      <c r="C130" s="8" t="s">
        <v>131</v>
      </c>
      <c r="D130" s="8" t="s">
        <v>132</v>
      </c>
      <c r="E130" s="9" t="s">
        <v>130</v>
      </c>
      <c r="F130" s="16" t="s">
        <v>192</v>
      </c>
      <c r="G130" s="23">
        <v>15000</v>
      </c>
      <c r="H130" s="23">
        <v>15000</v>
      </c>
      <c r="I130" s="12">
        <f t="shared" si="14"/>
        <v>0</v>
      </c>
      <c r="J130" s="12">
        <f t="shared" si="15"/>
        <v>0</v>
      </c>
      <c r="K130" s="87"/>
      <c r="L130" s="18"/>
    </row>
    <row r="131" spans="1:12" ht="69" x14ac:dyDescent="0.35">
      <c r="A131" s="33">
        <v>77</v>
      </c>
      <c r="B131" s="3">
        <v>70005</v>
      </c>
      <c r="C131" s="8" t="s">
        <v>133</v>
      </c>
      <c r="D131" s="8" t="s">
        <v>134</v>
      </c>
      <c r="E131" s="9" t="s">
        <v>135</v>
      </c>
      <c r="F131" s="16" t="s">
        <v>192</v>
      </c>
      <c r="G131" s="23">
        <v>12000</v>
      </c>
      <c r="H131" s="23">
        <v>12000</v>
      </c>
      <c r="I131" s="12">
        <f t="shared" si="14"/>
        <v>0</v>
      </c>
      <c r="J131" s="12">
        <f t="shared" si="15"/>
        <v>0</v>
      </c>
      <c r="K131" s="88"/>
      <c r="L131" s="18" t="s">
        <v>179</v>
      </c>
    </row>
    <row r="132" spans="1:12" ht="36" customHeight="1" x14ac:dyDescent="0.35">
      <c r="A132" s="33">
        <v>78</v>
      </c>
      <c r="B132" s="3">
        <v>70006</v>
      </c>
      <c r="C132" s="46" t="s">
        <v>136</v>
      </c>
      <c r="D132" s="8"/>
      <c r="E132" s="9" t="s">
        <v>49</v>
      </c>
      <c r="F132" s="16" t="s">
        <v>192</v>
      </c>
      <c r="G132" s="23">
        <v>18700</v>
      </c>
      <c r="H132" s="23">
        <v>12180</v>
      </c>
      <c r="I132" s="12">
        <f t="shared" si="14"/>
        <v>-6520</v>
      </c>
      <c r="J132" s="17">
        <f t="shared" si="15"/>
        <v>-34.866310160427801</v>
      </c>
      <c r="K132" s="18"/>
      <c r="L132" s="86" t="s">
        <v>188</v>
      </c>
    </row>
    <row r="133" spans="1:12" x14ac:dyDescent="0.35">
      <c r="A133" s="33">
        <v>79</v>
      </c>
      <c r="B133" s="3">
        <v>70007</v>
      </c>
      <c r="C133" s="46" t="s">
        <v>187</v>
      </c>
      <c r="D133" s="8"/>
      <c r="E133" s="9" t="s">
        <v>49</v>
      </c>
      <c r="F133" s="16" t="s">
        <v>192</v>
      </c>
      <c r="G133" s="23">
        <v>19500</v>
      </c>
      <c r="H133" s="23">
        <v>12810</v>
      </c>
      <c r="I133" s="12">
        <f t="shared" si="14"/>
        <v>-6690</v>
      </c>
      <c r="J133" s="17">
        <f t="shared" si="15"/>
        <v>-34.307692307692307</v>
      </c>
      <c r="K133" s="18"/>
      <c r="L133" s="87"/>
    </row>
    <row r="134" spans="1:12" x14ac:dyDescent="0.35">
      <c r="A134" s="33">
        <v>80</v>
      </c>
      <c r="B134" s="3">
        <v>70008</v>
      </c>
      <c r="C134" s="46" t="s">
        <v>186</v>
      </c>
      <c r="D134" s="8"/>
      <c r="E134" s="9" t="s">
        <v>49</v>
      </c>
      <c r="F134" s="16" t="s">
        <v>192</v>
      </c>
      <c r="G134" s="23">
        <v>15070</v>
      </c>
      <c r="H134" s="23">
        <v>11470</v>
      </c>
      <c r="I134" s="12">
        <f t="shared" si="14"/>
        <v>-3600</v>
      </c>
      <c r="J134" s="17">
        <f t="shared" si="15"/>
        <v>-23.888520238885203</v>
      </c>
      <c r="K134" s="18"/>
      <c r="L134" s="88"/>
    </row>
    <row r="135" spans="1:12" x14ac:dyDescent="0.35">
      <c r="A135" s="9" t="s">
        <v>137</v>
      </c>
      <c r="B135" s="9">
        <v>8</v>
      </c>
      <c r="C135" s="84" t="s">
        <v>138</v>
      </c>
      <c r="D135" s="84"/>
      <c r="E135" s="84"/>
      <c r="F135" s="84"/>
      <c r="G135" s="84"/>
      <c r="H135" s="84"/>
      <c r="I135" s="84"/>
      <c r="J135" s="84"/>
      <c r="K135" s="84"/>
      <c r="L135" s="84"/>
    </row>
    <row r="136" spans="1:12" ht="34.5" x14ac:dyDescent="0.35">
      <c r="A136" s="9">
        <v>81</v>
      </c>
      <c r="B136" s="10">
        <v>80001</v>
      </c>
      <c r="C136" s="62" t="s">
        <v>160</v>
      </c>
      <c r="D136" s="60" t="s">
        <v>239</v>
      </c>
      <c r="E136" s="63" t="s">
        <v>161</v>
      </c>
      <c r="F136" s="64" t="s">
        <v>192</v>
      </c>
      <c r="G136" s="58">
        <v>70000</v>
      </c>
      <c r="H136" s="58">
        <v>70000</v>
      </c>
      <c r="I136" s="65">
        <v>0</v>
      </c>
      <c r="J136" s="65">
        <v>0</v>
      </c>
      <c r="K136" s="61" t="s">
        <v>239</v>
      </c>
      <c r="L136" s="78" t="s">
        <v>164</v>
      </c>
    </row>
    <row r="137" spans="1:12" ht="63" customHeight="1" x14ac:dyDescent="0.35">
      <c r="A137" s="33">
        <v>82</v>
      </c>
      <c r="B137" s="11">
        <v>80002</v>
      </c>
      <c r="C137" s="62" t="s">
        <v>162</v>
      </c>
      <c r="D137" s="60" t="s">
        <v>240</v>
      </c>
      <c r="E137" s="63" t="s">
        <v>161</v>
      </c>
      <c r="F137" s="64" t="s">
        <v>192</v>
      </c>
      <c r="G137" s="58">
        <v>65000</v>
      </c>
      <c r="H137" s="58">
        <v>65000</v>
      </c>
      <c r="I137" s="65">
        <v>0</v>
      </c>
      <c r="J137" s="65">
        <v>0</v>
      </c>
      <c r="K137" s="61" t="s">
        <v>240</v>
      </c>
      <c r="L137" s="79"/>
    </row>
    <row r="138" spans="1:12" ht="58.25" customHeight="1" x14ac:dyDescent="0.35">
      <c r="A138" s="33">
        <v>83</v>
      </c>
      <c r="B138" s="11">
        <v>80003</v>
      </c>
      <c r="C138" s="62" t="s">
        <v>163</v>
      </c>
      <c r="D138" s="60" t="s">
        <v>241</v>
      </c>
      <c r="E138" s="63" t="s">
        <v>161</v>
      </c>
      <c r="F138" s="64" t="s">
        <v>192</v>
      </c>
      <c r="G138" s="58">
        <v>80000</v>
      </c>
      <c r="H138" s="58">
        <v>80000</v>
      </c>
      <c r="I138" s="65">
        <v>0</v>
      </c>
      <c r="J138" s="65">
        <v>0</v>
      </c>
      <c r="K138" s="61" t="s">
        <v>241</v>
      </c>
      <c r="L138" s="80"/>
    </row>
    <row r="139" spans="1:12" x14ac:dyDescent="0.35">
      <c r="A139" s="9" t="s">
        <v>139</v>
      </c>
      <c r="B139" s="9">
        <v>9</v>
      </c>
      <c r="C139" s="76" t="s">
        <v>140</v>
      </c>
      <c r="D139" s="76"/>
      <c r="E139" s="76"/>
      <c r="F139" s="76"/>
      <c r="G139" s="76"/>
      <c r="H139" s="76"/>
      <c r="I139" s="76"/>
      <c r="J139" s="76"/>
      <c r="K139" s="76"/>
      <c r="L139" s="76"/>
    </row>
    <row r="140" spans="1:12" ht="34.5" x14ac:dyDescent="0.35">
      <c r="A140" s="9">
        <v>84</v>
      </c>
      <c r="B140" s="3">
        <v>90001</v>
      </c>
      <c r="C140" s="8" t="s">
        <v>141</v>
      </c>
      <c r="D140" s="8" t="s">
        <v>142</v>
      </c>
      <c r="E140" s="9" t="s">
        <v>143</v>
      </c>
      <c r="F140" s="16" t="s">
        <v>192</v>
      </c>
      <c r="G140" s="58">
        <v>1090000</v>
      </c>
      <c r="H140" s="58">
        <v>1090000</v>
      </c>
      <c r="I140" s="16">
        <f>H140-G140</f>
        <v>0</v>
      </c>
      <c r="J140" s="16">
        <f>I140/G140*100</f>
        <v>0</v>
      </c>
      <c r="K140" s="89" t="s">
        <v>235</v>
      </c>
      <c r="L140" s="18" t="s">
        <v>185</v>
      </c>
    </row>
    <row r="141" spans="1:12" ht="57.5" x14ac:dyDescent="0.35">
      <c r="A141" s="33">
        <v>85</v>
      </c>
      <c r="B141" s="3">
        <v>90002</v>
      </c>
      <c r="C141" s="8" t="s">
        <v>144</v>
      </c>
      <c r="D141" s="8" t="s">
        <v>145</v>
      </c>
      <c r="E141" s="9" t="s">
        <v>146</v>
      </c>
      <c r="F141" s="16" t="s">
        <v>192</v>
      </c>
      <c r="G141" s="66">
        <v>700000</v>
      </c>
      <c r="H141" s="66">
        <v>700000</v>
      </c>
      <c r="I141" s="16">
        <f>H141-G141</f>
        <v>0</v>
      </c>
      <c r="J141" s="16">
        <f>I141/G141*100</f>
        <v>0</v>
      </c>
      <c r="K141" s="89"/>
      <c r="L141" s="18"/>
    </row>
    <row r="142" spans="1:12" ht="34.5" x14ac:dyDescent="0.35">
      <c r="A142" s="33">
        <v>86</v>
      </c>
      <c r="B142" s="3">
        <v>90003</v>
      </c>
      <c r="C142" s="8" t="s">
        <v>147</v>
      </c>
      <c r="D142" s="8" t="s">
        <v>148</v>
      </c>
      <c r="E142" s="9" t="s">
        <v>146</v>
      </c>
      <c r="F142" s="16" t="s">
        <v>192</v>
      </c>
      <c r="G142" s="66">
        <v>200000</v>
      </c>
      <c r="H142" s="66">
        <v>200000</v>
      </c>
      <c r="I142" s="16">
        <f>H142-G142</f>
        <v>0</v>
      </c>
      <c r="J142" s="16">
        <f>I142/G142*100</f>
        <v>0</v>
      </c>
      <c r="K142" s="89"/>
      <c r="L142" s="18"/>
    </row>
    <row r="143" spans="1:12" x14ac:dyDescent="0.35">
      <c r="A143" s="9" t="s">
        <v>149</v>
      </c>
      <c r="B143" s="9">
        <v>10</v>
      </c>
      <c r="C143" s="77" t="s">
        <v>150</v>
      </c>
      <c r="D143" s="77"/>
      <c r="E143" s="77"/>
      <c r="F143" s="77"/>
      <c r="G143" s="77"/>
      <c r="H143" s="77"/>
      <c r="I143" s="77"/>
      <c r="J143" s="77"/>
      <c r="K143" s="77"/>
      <c r="L143" s="77"/>
    </row>
    <row r="144" spans="1:12" ht="51.65" customHeight="1" x14ac:dyDescent="0.35">
      <c r="A144" s="9">
        <v>87</v>
      </c>
      <c r="B144" s="3">
        <v>100001</v>
      </c>
      <c r="C144" s="8" t="s">
        <v>151</v>
      </c>
      <c r="D144" s="8" t="s">
        <v>152</v>
      </c>
      <c r="E144" s="9" t="s">
        <v>153</v>
      </c>
      <c r="F144" s="16" t="s">
        <v>192</v>
      </c>
      <c r="G144" s="70">
        <v>4042273</v>
      </c>
      <c r="H144" s="71">
        <v>4047500</v>
      </c>
      <c r="I144" s="67">
        <f>H144-G144</f>
        <v>5227</v>
      </c>
      <c r="J144" s="68">
        <f>I144/G144*100</f>
        <v>0.12930843611997508</v>
      </c>
      <c r="K144" s="18"/>
      <c r="L144" s="18" t="s">
        <v>238</v>
      </c>
    </row>
    <row r="145" spans="1:12" ht="88.75" customHeight="1" x14ac:dyDescent="0.35">
      <c r="A145" s="33">
        <v>88</v>
      </c>
      <c r="B145" s="3">
        <v>100002</v>
      </c>
      <c r="C145" s="8" t="s">
        <v>154</v>
      </c>
      <c r="D145" s="8" t="s">
        <v>155</v>
      </c>
      <c r="E145" s="9" t="s">
        <v>156</v>
      </c>
      <c r="F145" s="16" t="s">
        <v>192</v>
      </c>
      <c r="G145" s="71">
        <v>23309</v>
      </c>
      <c r="H145" s="71">
        <v>23483</v>
      </c>
      <c r="I145" s="67">
        <f>H145-G145</f>
        <v>174</v>
      </c>
      <c r="J145" s="67">
        <f>I145/G145*100</f>
        <v>0.74649277103264833</v>
      </c>
      <c r="K145" s="57"/>
      <c r="L145" s="18" t="s">
        <v>243</v>
      </c>
    </row>
  </sheetData>
  <mergeCells count="32">
    <mergeCell ref="K84:K88"/>
    <mergeCell ref="K53:K74"/>
    <mergeCell ref="C90:L90"/>
    <mergeCell ref="C77:L77"/>
    <mergeCell ref="C52:L52"/>
    <mergeCell ref="C82:L82"/>
    <mergeCell ref="A2:C2"/>
    <mergeCell ref="C9:L9"/>
    <mergeCell ref="J1:L2"/>
    <mergeCell ref="A1:C1"/>
    <mergeCell ref="A3:L4"/>
    <mergeCell ref="A5:L5"/>
    <mergeCell ref="A53:A70"/>
    <mergeCell ref="L53:L68"/>
    <mergeCell ref="L69:L70"/>
    <mergeCell ref="A71:A73"/>
    <mergeCell ref="L71:L73"/>
    <mergeCell ref="L95:L99"/>
    <mergeCell ref="C139:L139"/>
    <mergeCell ref="C143:L143"/>
    <mergeCell ref="L136:L138"/>
    <mergeCell ref="C100:L100"/>
    <mergeCell ref="D101:D109"/>
    <mergeCell ref="D110:D118"/>
    <mergeCell ref="D119:D125"/>
    <mergeCell ref="C126:L126"/>
    <mergeCell ref="C135:L135"/>
    <mergeCell ref="L132:L134"/>
    <mergeCell ref="K127:K131"/>
    <mergeCell ref="K91:K99"/>
    <mergeCell ref="K101:K125"/>
    <mergeCell ref="K140:K142"/>
  </mergeCells>
  <hyperlinks>
    <hyperlink ref="L30" r:id="rId1" tooltip="Abbott Grow Gold 3+ Hương Vani 900g" display="https://concung.com/sua-bot-cho-be/abbott-grow-gold-3-huong-vani-900g-40424.html"/>
  </hyperlinks>
  <pageMargins left="0.43" right="0" top="0.34" bottom="0.25" header="0.09" footer="0"/>
  <pageSetup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tanph</cp:lastModifiedBy>
  <cp:lastPrinted>2020-03-05T01:55:39Z</cp:lastPrinted>
  <dcterms:created xsi:type="dcterms:W3CDTF">2019-03-04T07:23:13Z</dcterms:created>
  <dcterms:modified xsi:type="dcterms:W3CDTF">2020-04-06T07:58:24Z</dcterms:modified>
</cp:coreProperties>
</file>